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0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<sst xmlns="http://schemas.openxmlformats.org/spreadsheetml/2006/main" count="484" uniqueCount="234">
  <si>
    <t>Показатели</t>
  </si>
  <si>
    <t>1</t>
  </si>
  <si>
    <t>3</t>
  </si>
  <si>
    <t>4</t>
  </si>
  <si>
    <t>5</t>
  </si>
  <si>
    <t>6</t>
  </si>
  <si>
    <t>7</t>
  </si>
  <si>
    <t>8</t>
  </si>
  <si>
    <t>(руб.)</t>
  </si>
  <si>
    <t>ФФОМС</t>
  </si>
  <si>
    <t>ТФОМС</t>
  </si>
  <si>
    <t>ФСС</t>
  </si>
  <si>
    <t>ПФ РФ</t>
  </si>
  <si>
    <t xml:space="preserve">тр </t>
  </si>
  <si>
    <t>2%</t>
  </si>
  <si>
    <t>2,9%</t>
  </si>
  <si>
    <t>0,2%</t>
  </si>
  <si>
    <t>вид расхода</t>
  </si>
  <si>
    <t>итого</t>
  </si>
  <si>
    <t>№ договора, доп.соглашения</t>
  </si>
  <si>
    <t>ИТОГО</t>
  </si>
  <si>
    <t>Вид услуг</t>
  </si>
  <si>
    <t>Дата заключения договора</t>
  </si>
  <si>
    <t xml:space="preserve">Планируемая сумма расходов </t>
  </si>
  <si>
    <t>должностной оклад</t>
  </si>
  <si>
    <t>2</t>
  </si>
  <si>
    <t>всего расходов</t>
  </si>
  <si>
    <t>Планируемая сумма расходов</t>
  </si>
  <si>
    <t>ст.213/2005</t>
  </si>
  <si>
    <t>3000</t>
  </si>
  <si>
    <t>50000</t>
  </si>
  <si>
    <t>Наименование</t>
  </si>
  <si>
    <t>Дата заключения договора, доп.соглашения</t>
  </si>
  <si>
    <t>ст.213</t>
  </si>
  <si>
    <t>Тариф (руб.кВт/час)</t>
  </si>
  <si>
    <t>НДС (%)</t>
  </si>
  <si>
    <t>Сумма с НДС (руб)</t>
  </si>
  <si>
    <t>Вид  услуг</t>
  </si>
  <si>
    <t>Тариф (руб.)</t>
  </si>
  <si>
    <t>Годовое потребление (куб.м)</t>
  </si>
  <si>
    <t>канализация</t>
  </si>
  <si>
    <t>15000</t>
  </si>
  <si>
    <t xml:space="preserve">Наименование </t>
  </si>
  <si>
    <t xml:space="preserve">Согласовано: </t>
  </si>
  <si>
    <t xml:space="preserve">Начальник Управления </t>
  </si>
  <si>
    <t xml:space="preserve">образования МО </t>
  </si>
  <si>
    <t>"Карсунский район"</t>
  </si>
  <si>
    <t>Л.П.Селянкина</t>
  </si>
  <si>
    <t xml:space="preserve">        бюджетная классификация 573-0702-4219900-001-3000-211</t>
  </si>
  <si>
    <t>ст.211</t>
  </si>
  <si>
    <t xml:space="preserve">на 2011 год </t>
  </si>
  <si>
    <t>компенсационные выплаты</t>
  </si>
  <si>
    <t>другие выплаты</t>
  </si>
  <si>
    <t>211</t>
  </si>
  <si>
    <t>утверждено</t>
  </si>
  <si>
    <t>заработная плата</t>
  </si>
  <si>
    <t xml:space="preserve">        бюджетная классификация 573-0702-4219900-001-3000-213</t>
  </si>
  <si>
    <t>213</t>
  </si>
  <si>
    <t>213утверждено</t>
  </si>
  <si>
    <t>3,1%</t>
  </si>
  <si>
    <t>26%</t>
  </si>
  <si>
    <t xml:space="preserve">        бюджетная классификация 573-0702-4219900-001-3000-221</t>
  </si>
  <si>
    <t>ст.221 Услуги связи</t>
  </si>
  <si>
    <t>№,Дата зак. Дог.</t>
  </si>
  <si>
    <t>связь</t>
  </si>
  <si>
    <t>17000</t>
  </si>
  <si>
    <t xml:space="preserve">        бюджетная классификация 573-0702-4219900-001-3000-222</t>
  </si>
  <si>
    <t>ст.222 Транспортные расходы</t>
  </si>
  <si>
    <t>транспортные расходы</t>
  </si>
  <si>
    <t xml:space="preserve">        бюджетная классификация 573-0702-4219900-001-3000-223</t>
  </si>
  <si>
    <t>223коммунальные услуги</t>
  </si>
  <si>
    <t>планируемая сумма</t>
  </si>
  <si>
    <t>теплоэнергия</t>
  </si>
  <si>
    <t>водоснабжение</t>
  </si>
  <si>
    <t>водоотведение</t>
  </si>
  <si>
    <t>электроэнергия</t>
  </si>
  <si>
    <t>ст.223,01Электроэнергия</t>
  </si>
  <si>
    <t xml:space="preserve">Годовое потребление электроэнергии </t>
  </si>
  <si>
    <t xml:space="preserve">Сумма </t>
  </si>
  <si>
    <t>7,5</t>
  </si>
  <si>
    <t>31,12,10</t>
  </si>
  <si>
    <t xml:space="preserve">ст.223,02 Теплоэнергия </t>
  </si>
  <si>
    <t>тепло</t>
  </si>
  <si>
    <t>1281,91</t>
  </si>
  <si>
    <t>ст.223/03Водоснабжение</t>
  </si>
  <si>
    <t>27,38</t>
  </si>
  <si>
    <t>223/05Водоотведение</t>
  </si>
  <si>
    <t>17,07</t>
  </si>
  <si>
    <t xml:space="preserve">        бюджетная классификация 573-0702-4219900-001-3000-225</t>
  </si>
  <si>
    <t>ст. 225 Услуги по содержанию имущества</t>
  </si>
  <si>
    <t>Вид услуг по содержанию имущества</t>
  </si>
  <si>
    <t>Содержание в чистоте зданий, сооружений, дворов</t>
  </si>
  <si>
    <t>Ремонт автотранспорта</t>
  </si>
  <si>
    <t>ТО автотранспорта</t>
  </si>
  <si>
    <t>Тех обслуживание оборудования</t>
  </si>
  <si>
    <t>дератизация, дезинфекция</t>
  </si>
  <si>
    <t>содер. Помещений</t>
  </si>
  <si>
    <t>225/03 санитарно -гигиеническое обслуживания</t>
  </si>
  <si>
    <t>225/05 содер.помещ.зап. Картр.</t>
  </si>
  <si>
    <t>Ст.226 - Прочие услуги</t>
  </si>
  <si>
    <t>Вид расходы</t>
  </si>
  <si>
    <t>страховка</t>
  </si>
  <si>
    <t>8000</t>
  </si>
  <si>
    <t>Подписка (газеты, журналы и т.д.)</t>
  </si>
  <si>
    <t>оплата по договорам</t>
  </si>
  <si>
    <t>Услуги в области информационных технологий (программы: 1С, Консультант плюс, Парус и т.д.)</t>
  </si>
  <si>
    <t>Информационно-вычислительные услуги</t>
  </si>
  <si>
    <t>зарплата по договорам</t>
  </si>
  <si>
    <t>226 /02оплата по договорам</t>
  </si>
  <si>
    <t>226 /03 страховка</t>
  </si>
  <si>
    <t>226 /07услуги в обл.иинформ.технологий</t>
  </si>
  <si>
    <t>226 /08  подписные издания</t>
  </si>
  <si>
    <t xml:space="preserve">        бюджетная классификация 573-0702-4219900-001-3000-290</t>
  </si>
  <si>
    <t>290 прочие расходы</t>
  </si>
  <si>
    <t>налоги</t>
  </si>
  <si>
    <t>20000</t>
  </si>
  <si>
    <t xml:space="preserve">        бюджетная классификация 573-0702-4219900-001-3000-340</t>
  </si>
  <si>
    <t>Ст.340 - Увеличение стоимости материальных запасов</t>
  </si>
  <si>
    <t>Питание</t>
  </si>
  <si>
    <t>гсм</t>
  </si>
  <si>
    <t>канцелярские товары</t>
  </si>
  <si>
    <t>хоз. расходы</t>
  </si>
  <si>
    <t>7000</t>
  </si>
  <si>
    <t>дрова</t>
  </si>
  <si>
    <t>зап.части</t>
  </si>
  <si>
    <t>340/01 оплата за питание</t>
  </si>
  <si>
    <t>продукты питания</t>
  </si>
  <si>
    <t>340,02 гсм</t>
  </si>
  <si>
    <t>340,03 канцелярские товары</t>
  </si>
  <si>
    <t>канц.товары</t>
  </si>
  <si>
    <t>бумага6ш*142р</t>
  </si>
  <si>
    <t>ручки30ш*10р</t>
  </si>
  <si>
    <t>диски60ш*10р</t>
  </si>
  <si>
    <t>папки29ш*4,5р</t>
  </si>
  <si>
    <t>тетради29ш*30р</t>
  </si>
  <si>
    <t>органайзер250р</t>
  </si>
  <si>
    <t>340,04 хозяйственые расходы</t>
  </si>
  <si>
    <t>хоз.товары</t>
  </si>
  <si>
    <t>краска263р*3=790</t>
  </si>
  <si>
    <t>лампочки15р50ш=750</t>
  </si>
  <si>
    <t>мыло хоз 36ш*15=540</t>
  </si>
  <si>
    <t>кисти10ш*50р=500</t>
  </si>
  <si>
    <t>мыло туалетн36*15=540</t>
  </si>
  <si>
    <t>белизна24ш*30=720</t>
  </si>
  <si>
    <t>сода кальц 50п*20=1000</t>
  </si>
  <si>
    <t>моющие ср-ва12ш*30р=360</t>
  </si>
  <si>
    <t>порошок18*100р=1800</t>
  </si>
  <si>
    <t>340,07 зап.части</t>
  </si>
  <si>
    <t>комплект ремней 1500</t>
  </si>
  <si>
    <t>шаровые опоры 1000р</t>
  </si>
  <si>
    <t>трамблёр 1000</t>
  </si>
  <si>
    <t>рессоры2800</t>
  </si>
  <si>
    <t>электропроводка 1500р</t>
  </si>
  <si>
    <t>свечи500р</t>
  </si>
  <si>
    <t>бензонасос 1500</t>
  </si>
  <si>
    <t>крестовина700р</t>
  </si>
  <si>
    <t>рем. Комплект3500</t>
  </si>
  <si>
    <t>тяги 1000р</t>
  </si>
  <si>
    <t xml:space="preserve">        бюджетная классификация 573-0702-5210206-001-3000-211</t>
  </si>
  <si>
    <t>ст.211/2005</t>
  </si>
  <si>
    <t>сельские</t>
  </si>
  <si>
    <t>другие</t>
  </si>
  <si>
    <t xml:space="preserve">        бюджетная классификация 573-0702-5210206-001-3000-213</t>
  </si>
  <si>
    <t xml:space="preserve">        бюджетная классификация 573-0702-5210206-001-3000-212</t>
  </si>
  <si>
    <t>ст.212/2005 Прочие выплаты</t>
  </si>
  <si>
    <t>суточныые при командировках</t>
  </si>
  <si>
    <t>приобретение книгоиздательской продукции</t>
  </si>
  <si>
    <t xml:space="preserve">        бюджетная классификация 573-0702-5210206-001-3000-221</t>
  </si>
  <si>
    <t>ст.221/2005 Услуги связи</t>
  </si>
  <si>
    <t>интернет</t>
  </si>
  <si>
    <t xml:space="preserve">        бюджетная классификация 573-0702-5210206-001-3000-222</t>
  </si>
  <si>
    <t>ст.222/2005 Транспортные расходы</t>
  </si>
  <si>
    <t xml:space="preserve">        бюджетная классификация 573-0702-5210206-001-3000-226</t>
  </si>
  <si>
    <t>Ст.226/2005 - Прочие услуги</t>
  </si>
  <si>
    <t>найм жилых помещений</t>
  </si>
  <si>
    <t>10000</t>
  </si>
  <si>
    <t>226 /02/2005оплата по договорам</t>
  </si>
  <si>
    <t>226 /05/2005 найм помещений</t>
  </si>
  <si>
    <t>226 /07/2005 услуги в обл. инфор.техно</t>
  </si>
  <si>
    <t>226 /08 /2005 подписные издания</t>
  </si>
  <si>
    <t xml:space="preserve">        бюджетная классификация 573-0702-5210206-001-3000-340</t>
  </si>
  <si>
    <t>Ст.340/2005- Увеличение стоимости материальных запасов</t>
  </si>
  <si>
    <t>книжная продукция</t>
  </si>
  <si>
    <t>340,03/2005 канцелярские товары</t>
  </si>
  <si>
    <t>бумага74ш*150р</t>
  </si>
  <si>
    <t>органайзер8ш*250р</t>
  </si>
  <si>
    <t>340,04 /2005хозяйственые расходы</t>
  </si>
  <si>
    <t>моющие ср-ва29ш*30р=860</t>
  </si>
  <si>
    <t>сода кальц 53п*20=1060</t>
  </si>
  <si>
    <t>340,10/2005 книжная продукция</t>
  </si>
  <si>
    <t xml:space="preserve">     </t>
  </si>
  <si>
    <t>классн. Журналы</t>
  </si>
  <si>
    <t>411124</t>
  </si>
  <si>
    <t>137445</t>
  </si>
  <si>
    <t>16428</t>
  </si>
  <si>
    <t>432835</t>
  </si>
  <si>
    <t>46225 от31,12,10</t>
  </si>
  <si>
    <t>463400</t>
  </si>
  <si>
    <t>650000</t>
  </si>
  <si>
    <t>70000</t>
  </si>
  <si>
    <t>90000</t>
  </si>
  <si>
    <t>3223</t>
  </si>
  <si>
    <t>1421</t>
  </si>
  <si>
    <t>314002эб</t>
  </si>
  <si>
    <t>224арендная плата</t>
  </si>
  <si>
    <t xml:space="preserve">        бюджетная классификация 573-0702-4219900-001-3000-224</t>
  </si>
  <si>
    <t>260000</t>
  </si>
  <si>
    <t>576300</t>
  </si>
  <si>
    <t>204д*25р*113ч</t>
  </si>
  <si>
    <t>7779261,7</t>
  </si>
  <si>
    <t>299353,5</t>
  </si>
  <si>
    <t>18545</t>
  </si>
  <si>
    <t>46329от 31,12,10</t>
  </si>
  <si>
    <t>3080</t>
  </si>
  <si>
    <t>48437,3</t>
  </si>
  <si>
    <t>40000</t>
  </si>
  <si>
    <t>5000</t>
  </si>
  <si>
    <t>4469,2</t>
  </si>
  <si>
    <t>мыло хоз103ш*15=1545</t>
  </si>
  <si>
    <t>мыло туалетн103*15=1535</t>
  </si>
  <si>
    <t>классн. Журналы 150*20ш</t>
  </si>
  <si>
    <t>книжная проду.100р*50ш</t>
  </si>
  <si>
    <t>Утверждаю : Директор МОУ Языковская СОШ                                                              В.А.Струева</t>
  </si>
  <si>
    <t>ст.211/2038</t>
  </si>
  <si>
    <t>ст.213/2038</t>
  </si>
  <si>
    <t xml:space="preserve">        бюджетная классификация 573-0702-5210215-001-3000-211</t>
  </si>
  <si>
    <t xml:space="preserve">        бюджетная классификация 573-0702-5210215-001-3000-213</t>
  </si>
  <si>
    <t>Планир.сумма</t>
  </si>
  <si>
    <t>начисления</t>
  </si>
  <si>
    <t xml:space="preserve">        бюджетная классификация 573-0702-5210218-001-3000-290</t>
  </si>
  <si>
    <t>ст.290 Прочие выплаты</t>
  </si>
  <si>
    <t>единовременная выплата</t>
  </si>
  <si>
    <t>Смета расходов по МОУ Языковская СОШ</t>
  </si>
  <si>
    <t>картридж4469,2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</si>
</sst>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.#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 indent="10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"/>
  <sheetViews>
    <sheetView tabSelected="1" zoomScalePageLayoutView="0" workbookViewId="0" topLeftCell="A290">
      <selection activeCell="E330" sqref="E330"/>
    </sheetView>
  </sheetViews>
  <sheetFormatPr defaultColWidth="9.00390625" defaultRowHeight="12.75"/>
  <cols>
    <col min="1" max="1" width="30.625" style="0" customWidth="1"/>
    <col min="2" max="13" width="10.00390625" style="0" customWidth="1"/>
  </cols>
  <sheetData>
    <row r="1" ht="12.75">
      <c r="J1" t="s">
        <v>43</v>
      </c>
    </row>
    <row r="2" ht="12.75">
      <c r="K2" t="s">
        <v>44</v>
      </c>
    </row>
    <row r="3" spans="2:11" ht="12.75">
      <c r="B3" t="s">
        <v>232</v>
      </c>
      <c r="K3" t="s">
        <v>45</v>
      </c>
    </row>
    <row r="4" spans="10:11" ht="15.75">
      <c r="J4" s="1"/>
      <c r="K4" t="s">
        <v>46</v>
      </c>
    </row>
    <row r="5" spans="1:16" ht="14.25" customHeight="1">
      <c r="A5" s="27"/>
      <c r="J5" s="10"/>
      <c r="N5" s="27"/>
      <c r="O5" s="27"/>
      <c r="P5" s="27"/>
    </row>
    <row r="6" spans="1:12" ht="15.75" customHeight="1">
      <c r="A6" s="27"/>
      <c r="B6" s="27"/>
      <c r="C6" s="27"/>
      <c r="D6" s="27"/>
      <c r="E6" s="27"/>
      <c r="F6" s="27"/>
      <c r="G6" s="27"/>
      <c r="H6" s="27"/>
      <c r="I6" s="27"/>
      <c r="J6" s="11"/>
      <c r="L6" t="s">
        <v>47</v>
      </c>
    </row>
    <row r="7" spans="1:13" ht="15.75" customHeight="1">
      <c r="A7" s="23"/>
      <c r="B7" s="23"/>
      <c r="C7" s="23"/>
      <c r="D7" s="23"/>
      <c r="E7" s="23"/>
      <c r="F7" s="23"/>
      <c r="G7" s="23"/>
      <c r="H7" s="1"/>
      <c r="I7" s="1"/>
      <c r="J7" s="1"/>
      <c r="K7" s="1"/>
      <c r="L7" s="1"/>
      <c r="M7" s="1"/>
    </row>
    <row r="8" spans="1:15" ht="18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3" ht="16.5" customHeight="1">
      <c r="A9" s="50" t="s">
        <v>48</v>
      </c>
      <c r="B9" s="50"/>
      <c r="C9" s="50"/>
      <c r="D9" s="50"/>
      <c r="E9" s="50"/>
      <c r="F9" s="50"/>
      <c r="G9" s="50"/>
      <c r="H9" s="1"/>
      <c r="I9" s="1"/>
      <c r="J9" s="10"/>
      <c r="K9" s="10"/>
      <c r="L9" s="10"/>
      <c r="M9" s="10"/>
    </row>
    <row r="10" spans="1:13" ht="12.75" customHeight="1">
      <c r="A10" s="2" t="s">
        <v>49</v>
      </c>
      <c r="B10" s="2"/>
      <c r="C10" s="2"/>
      <c r="D10" s="2"/>
      <c r="E10" s="2"/>
      <c r="F10" s="2"/>
      <c r="G10" s="10"/>
      <c r="H10" s="10"/>
      <c r="I10" s="10"/>
      <c r="J10" s="11"/>
      <c r="K10" s="11"/>
      <c r="L10" s="11"/>
      <c r="M10" s="11"/>
    </row>
    <row r="11" spans="1:13" ht="15" customHeight="1">
      <c r="A11" s="52" t="s">
        <v>0</v>
      </c>
      <c r="B11" s="54" t="s">
        <v>50</v>
      </c>
      <c r="C11" s="55"/>
      <c r="D11" s="55"/>
      <c r="E11" s="55"/>
      <c r="F11" s="29"/>
      <c r="G11" s="22"/>
      <c r="H11" s="22"/>
      <c r="I11" s="22"/>
      <c r="L11" s="12"/>
      <c r="M11" s="12"/>
    </row>
    <row r="12" spans="1:13" ht="25.5" customHeight="1">
      <c r="A12" s="53"/>
      <c r="B12" s="3" t="s">
        <v>24</v>
      </c>
      <c r="C12" s="3" t="s">
        <v>51</v>
      </c>
      <c r="D12" s="3" t="s">
        <v>52</v>
      </c>
      <c r="E12" s="3" t="s">
        <v>53</v>
      </c>
      <c r="F12" s="25" t="s">
        <v>54</v>
      </c>
      <c r="G12" s="20"/>
      <c r="H12" s="12"/>
      <c r="I12" s="12"/>
      <c r="L12" s="6"/>
      <c r="M12" s="6"/>
    </row>
    <row r="13" spans="1:13" ht="12.75" customHeight="1">
      <c r="A13" s="18"/>
      <c r="B13" s="3" t="s">
        <v>1</v>
      </c>
      <c r="C13" s="3" t="s">
        <v>25</v>
      </c>
      <c r="D13" s="3" t="s">
        <v>2</v>
      </c>
      <c r="E13" s="3" t="s">
        <v>3</v>
      </c>
      <c r="F13" s="3" t="s">
        <v>4</v>
      </c>
      <c r="G13" s="13"/>
      <c r="H13" s="13"/>
      <c r="I13" s="13"/>
      <c r="L13" s="14"/>
      <c r="M13" s="14"/>
    </row>
    <row r="14" spans="1:9" ht="13.5" customHeight="1">
      <c r="A14" s="4" t="s">
        <v>55</v>
      </c>
      <c r="B14" s="3" t="s">
        <v>192</v>
      </c>
      <c r="C14" s="3" t="s">
        <v>193</v>
      </c>
      <c r="D14" s="3" t="s">
        <v>194</v>
      </c>
      <c r="E14" s="30">
        <f>B14+C14+D14</f>
        <v>564997</v>
      </c>
      <c r="F14" s="3" t="s">
        <v>195</v>
      </c>
      <c r="G14" s="21"/>
      <c r="H14" s="21"/>
      <c r="I14" s="14"/>
    </row>
    <row r="15" spans="10:13" ht="14.25" customHeight="1">
      <c r="J15" s="5"/>
      <c r="K15" s="5"/>
      <c r="L15" s="5"/>
      <c r="M15" s="5"/>
    </row>
    <row r="16" spans="1:13" ht="15" customHeight="1">
      <c r="A16" s="50" t="s">
        <v>56</v>
      </c>
      <c r="B16" s="50"/>
      <c r="C16" s="50"/>
      <c r="D16" s="50"/>
      <c r="E16" s="50"/>
      <c r="F16" s="50"/>
      <c r="G16" s="50"/>
      <c r="H16" s="5"/>
      <c r="I16" s="5"/>
      <c r="J16" s="10"/>
      <c r="K16" s="10"/>
      <c r="L16" s="10"/>
      <c r="M16" s="10"/>
    </row>
    <row r="17" spans="1:13" ht="12.75" customHeight="1">
      <c r="A17" s="2" t="s">
        <v>33</v>
      </c>
      <c r="B17" s="2"/>
      <c r="C17" s="2"/>
      <c r="D17" s="2"/>
      <c r="E17" s="2"/>
      <c r="F17" s="2"/>
      <c r="G17" s="10"/>
      <c r="H17" s="10"/>
      <c r="I17" s="10"/>
      <c r="J17" s="11"/>
      <c r="K17" s="11"/>
      <c r="L17" s="11"/>
      <c r="M17" s="11"/>
    </row>
    <row r="18" spans="1:13" ht="12.75">
      <c r="A18" s="52" t="s">
        <v>0</v>
      </c>
      <c r="B18" s="54" t="s">
        <v>50</v>
      </c>
      <c r="C18" s="55"/>
      <c r="D18" s="55"/>
      <c r="E18" s="55"/>
      <c r="F18" s="55"/>
      <c r="G18" s="55"/>
      <c r="H18" s="55"/>
      <c r="I18" s="56"/>
      <c r="J18" s="12"/>
      <c r="K18" s="12"/>
      <c r="L18" s="12"/>
      <c r="M18" s="12"/>
    </row>
    <row r="19" spans="1:13" ht="12" customHeight="1">
      <c r="A19" s="53"/>
      <c r="B19" s="7" t="s">
        <v>53</v>
      </c>
      <c r="C19" s="3" t="s">
        <v>57</v>
      </c>
      <c r="D19" s="3" t="s">
        <v>9</v>
      </c>
      <c r="E19" s="3" t="s">
        <v>10</v>
      </c>
      <c r="F19" s="7" t="s">
        <v>11</v>
      </c>
      <c r="G19" s="9" t="s">
        <v>12</v>
      </c>
      <c r="H19" s="7" t="s">
        <v>13</v>
      </c>
      <c r="I19" s="7" t="s">
        <v>58</v>
      </c>
      <c r="J19" s="6"/>
      <c r="K19" s="6"/>
      <c r="L19" s="6"/>
      <c r="M19" s="6"/>
    </row>
    <row r="20" spans="1:13" ht="13.5" customHeight="1">
      <c r="A20" s="18"/>
      <c r="B20" s="3"/>
      <c r="C20" s="3"/>
      <c r="D20" s="3" t="s">
        <v>59</v>
      </c>
      <c r="E20" s="3" t="s">
        <v>14</v>
      </c>
      <c r="F20" s="3" t="s">
        <v>15</v>
      </c>
      <c r="G20" s="3" t="s">
        <v>60</v>
      </c>
      <c r="H20" s="3" t="s">
        <v>16</v>
      </c>
      <c r="I20" s="8"/>
      <c r="J20" s="13"/>
      <c r="K20" s="13"/>
      <c r="L20" s="13"/>
      <c r="M20" s="13"/>
    </row>
    <row r="21" spans="1:13" ht="12.75">
      <c r="A21" s="18"/>
      <c r="B21" s="3" t="s">
        <v>1</v>
      </c>
      <c r="C21" s="3" t="s">
        <v>25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14"/>
      <c r="K21" s="14"/>
      <c r="L21" s="14"/>
      <c r="M21" s="14"/>
    </row>
    <row r="22" spans="1:9" ht="15.75" customHeight="1">
      <c r="A22" s="4" t="s">
        <v>55</v>
      </c>
      <c r="B22" s="31">
        <f>E14</f>
        <v>564997</v>
      </c>
      <c r="C22" s="31">
        <f>D22+E22+F22+G22+H22</f>
        <v>193228.97400000002</v>
      </c>
      <c r="D22" s="31">
        <f>B22*D20</f>
        <v>17514.907</v>
      </c>
      <c r="E22" s="31">
        <f>B22*E20</f>
        <v>11299.94</v>
      </c>
      <c r="F22" s="31">
        <f>B22*F20</f>
        <v>16384.913</v>
      </c>
      <c r="G22" s="31">
        <f>B22*G20</f>
        <v>146899.22</v>
      </c>
      <c r="H22" s="31">
        <f>B22*H20</f>
        <v>1129.994</v>
      </c>
      <c r="I22" s="31">
        <v>148029.6</v>
      </c>
    </row>
    <row r="23" spans="1:9" ht="12.75">
      <c r="A23" s="26"/>
      <c r="B23" s="13"/>
      <c r="C23" s="13"/>
      <c r="D23" s="32"/>
      <c r="E23" s="32"/>
      <c r="F23" s="32"/>
      <c r="G23" s="32"/>
      <c r="H23" s="32"/>
      <c r="I23" s="32"/>
    </row>
    <row r="24" spans="1:9" ht="15" customHeight="1">
      <c r="A24" s="50" t="s">
        <v>61</v>
      </c>
      <c r="B24" s="50"/>
      <c r="C24" s="50"/>
      <c r="D24" s="50"/>
      <c r="E24" s="50"/>
      <c r="F24" s="50"/>
      <c r="G24" s="50"/>
      <c r="H24" s="32"/>
      <c r="I24" s="32"/>
    </row>
    <row r="25" spans="1:9" ht="15.75">
      <c r="A25" s="15" t="s">
        <v>62</v>
      </c>
      <c r="D25" s="32"/>
      <c r="E25" s="32"/>
      <c r="F25" s="32"/>
      <c r="G25" s="32"/>
      <c r="H25" s="32"/>
      <c r="I25" s="32"/>
    </row>
    <row r="26" spans="1:9" ht="33.75">
      <c r="A26" s="7" t="s">
        <v>17</v>
      </c>
      <c r="B26" s="3" t="s">
        <v>63</v>
      </c>
      <c r="C26" s="3" t="s">
        <v>27</v>
      </c>
      <c r="D26" s="32"/>
      <c r="E26" s="32"/>
      <c r="F26" s="32"/>
      <c r="G26" s="32"/>
      <c r="H26" s="32"/>
      <c r="I26" s="32"/>
    </row>
    <row r="27" spans="1:9" ht="12.75">
      <c r="A27" s="3">
        <v>1</v>
      </c>
      <c r="B27" s="3">
        <v>2</v>
      </c>
      <c r="C27" s="3">
        <v>3</v>
      </c>
      <c r="D27" s="32"/>
      <c r="E27" s="32"/>
      <c r="F27" s="32"/>
      <c r="G27" s="32"/>
      <c r="H27" s="32"/>
      <c r="I27" s="32"/>
    </row>
    <row r="28" spans="1:9" ht="22.5">
      <c r="A28" s="3" t="s">
        <v>64</v>
      </c>
      <c r="B28" s="3" t="s">
        <v>196</v>
      </c>
      <c r="C28" s="3" t="s">
        <v>65</v>
      </c>
      <c r="D28" s="32"/>
      <c r="E28" s="32"/>
      <c r="F28" s="32"/>
      <c r="G28" s="32"/>
      <c r="H28" s="32"/>
      <c r="I28" s="32"/>
    </row>
    <row r="29" spans="1:9" ht="12.75">
      <c r="A29" s="26"/>
      <c r="B29" s="13"/>
      <c r="C29" s="13"/>
      <c r="D29" s="32"/>
      <c r="E29" s="32"/>
      <c r="F29" s="32"/>
      <c r="G29" s="32"/>
      <c r="H29" s="32"/>
      <c r="I29" s="32"/>
    </row>
    <row r="30" spans="1:9" ht="15" customHeight="1">
      <c r="A30" s="50" t="s">
        <v>66</v>
      </c>
      <c r="B30" s="50"/>
      <c r="C30" s="50"/>
      <c r="D30" s="50"/>
      <c r="E30" s="50"/>
      <c r="F30" s="50"/>
      <c r="G30" s="50"/>
      <c r="H30" s="32"/>
      <c r="I30" s="32"/>
    </row>
    <row r="31" spans="1:10" ht="15.75">
      <c r="A31" s="15" t="s">
        <v>67</v>
      </c>
      <c r="J31" s="5"/>
    </row>
    <row r="32" spans="1:10" ht="33.75">
      <c r="A32" s="3" t="s">
        <v>19</v>
      </c>
      <c r="B32" s="3" t="s">
        <v>22</v>
      </c>
      <c r="C32" s="3" t="s">
        <v>27</v>
      </c>
      <c r="J32" s="5"/>
    </row>
    <row r="33" spans="1:10" ht="12.75" customHeight="1">
      <c r="A33" s="3">
        <v>1</v>
      </c>
      <c r="B33" s="3">
        <v>2</v>
      </c>
      <c r="C33" s="3">
        <v>3</v>
      </c>
      <c r="J33" s="5"/>
    </row>
    <row r="34" spans="1:10" ht="12.75">
      <c r="A34" s="3" t="s">
        <v>68</v>
      </c>
      <c r="B34" s="3"/>
      <c r="C34" s="3" t="s">
        <v>115</v>
      </c>
      <c r="J34" s="5"/>
    </row>
    <row r="35" spans="1:10" ht="12.75">
      <c r="A35" s="3" t="s">
        <v>20</v>
      </c>
      <c r="B35" s="3"/>
      <c r="C35" s="3" t="s">
        <v>115</v>
      </c>
      <c r="J35" s="5"/>
    </row>
    <row r="36" spans="1:10" ht="15">
      <c r="A36" s="50" t="s">
        <v>69</v>
      </c>
      <c r="B36" s="50"/>
      <c r="C36" s="50"/>
      <c r="D36" s="50"/>
      <c r="E36" s="50"/>
      <c r="F36" s="50"/>
      <c r="G36" s="50"/>
      <c r="J36" s="5"/>
    </row>
    <row r="37" spans="1:10" ht="15.75">
      <c r="A37" s="15" t="s">
        <v>70</v>
      </c>
      <c r="B37" s="16"/>
      <c r="J37" s="5"/>
    </row>
    <row r="38" spans="1:10" ht="15.75" customHeight="1">
      <c r="A38" s="3" t="s">
        <v>37</v>
      </c>
      <c r="B38" s="3" t="s">
        <v>71</v>
      </c>
      <c r="J38" s="5"/>
    </row>
    <row r="39" spans="1:10" ht="12.75" customHeight="1">
      <c r="A39" s="3">
        <v>1</v>
      </c>
      <c r="B39" s="3">
        <v>2</v>
      </c>
      <c r="J39" s="5"/>
    </row>
    <row r="40" spans="1:10" ht="12.75">
      <c r="A40" s="3" t="s">
        <v>72</v>
      </c>
      <c r="B40" s="3" t="s">
        <v>198</v>
      </c>
      <c r="J40" s="5"/>
    </row>
    <row r="41" spans="1:10" ht="12.75">
      <c r="A41" s="3" t="s">
        <v>73</v>
      </c>
      <c r="B41" s="3" t="s">
        <v>199</v>
      </c>
      <c r="J41" s="5"/>
    </row>
    <row r="42" spans="1:10" ht="12.75">
      <c r="A42" s="3" t="s">
        <v>74</v>
      </c>
      <c r="B42" s="3" t="s">
        <v>30</v>
      </c>
      <c r="J42" s="5"/>
    </row>
    <row r="43" spans="1:10" ht="12.75">
      <c r="A43" s="3" t="s">
        <v>75</v>
      </c>
      <c r="B43" s="3" t="s">
        <v>197</v>
      </c>
      <c r="J43" s="5"/>
    </row>
    <row r="44" spans="1:10" ht="12.75">
      <c r="A44" s="3" t="s">
        <v>18</v>
      </c>
      <c r="B44" s="31">
        <f>B43+B42+B41+B40</f>
        <v>1233400</v>
      </c>
      <c r="J44" s="5"/>
    </row>
    <row r="45" ht="12.75">
      <c r="J45" s="5"/>
    </row>
    <row r="46" spans="1:10" ht="12.75" customHeight="1">
      <c r="A46" s="15" t="s">
        <v>76</v>
      </c>
      <c r="B46" s="16"/>
      <c r="C46" s="16"/>
      <c r="D46" s="16"/>
      <c r="E46" s="16"/>
      <c r="F46" s="16"/>
      <c r="J46" s="5"/>
    </row>
    <row r="47" spans="1:10" ht="15">
      <c r="A47" s="16"/>
      <c r="B47" s="16"/>
      <c r="C47" s="16"/>
      <c r="D47" s="16"/>
      <c r="E47" s="16"/>
      <c r="F47" s="17" t="s">
        <v>8</v>
      </c>
      <c r="J47" s="5"/>
    </row>
    <row r="48" spans="1:10" ht="67.5">
      <c r="A48" s="3" t="s">
        <v>21</v>
      </c>
      <c r="B48" s="3" t="s">
        <v>77</v>
      </c>
      <c r="C48" s="3" t="s">
        <v>34</v>
      </c>
      <c r="D48" s="3" t="s">
        <v>78</v>
      </c>
      <c r="E48" s="3" t="s">
        <v>35</v>
      </c>
      <c r="F48" s="3" t="s">
        <v>36</v>
      </c>
      <c r="G48" s="3" t="s">
        <v>19</v>
      </c>
      <c r="H48" s="3" t="s">
        <v>32</v>
      </c>
      <c r="I48" s="3" t="s">
        <v>54</v>
      </c>
      <c r="J48" s="5"/>
    </row>
    <row r="49" spans="1:10" ht="12.75">
      <c r="A49" s="3">
        <v>1</v>
      </c>
      <c r="B49" s="3">
        <v>2</v>
      </c>
      <c r="C49" s="3">
        <v>3</v>
      </c>
      <c r="D49" s="3">
        <v>4</v>
      </c>
      <c r="E49" s="3">
        <v>5</v>
      </c>
      <c r="F49" s="3">
        <v>6</v>
      </c>
      <c r="G49" s="3">
        <v>7</v>
      </c>
      <c r="H49" s="3">
        <v>8</v>
      </c>
      <c r="I49" s="3">
        <v>9</v>
      </c>
      <c r="J49" s="5"/>
    </row>
    <row r="50" spans="1:10" ht="12.75">
      <c r="A50" s="3" t="s">
        <v>75</v>
      </c>
      <c r="B50" s="3" t="s">
        <v>200</v>
      </c>
      <c r="C50" s="3" t="s">
        <v>79</v>
      </c>
      <c r="D50" s="31">
        <f>B50*C50</f>
        <v>675000</v>
      </c>
      <c r="E50" s="3"/>
      <c r="F50" s="3"/>
      <c r="G50" s="3" t="s">
        <v>203</v>
      </c>
      <c r="H50" s="3" t="s">
        <v>80</v>
      </c>
      <c r="I50" s="31" t="str">
        <f>B43</f>
        <v>463400</v>
      </c>
      <c r="J50" s="5"/>
    </row>
    <row r="51" ht="12.75">
      <c r="J51" s="5"/>
    </row>
    <row r="52" spans="1:10" ht="15.75">
      <c r="A52" s="15" t="s">
        <v>81</v>
      </c>
      <c r="B52" s="16"/>
      <c r="C52" s="16"/>
      <c r="D52" s="16"/>
      <c r="E52" s="16"/>
      <c r="F52" s="16"/>
      <c r="J52" s="5"/>
    </row>
    <row r="53" spans="1:10" ht="15">
      <c r="A53" s="16"/>
      <c r="B53" s="16"/>
      <c r="C53" s="16"/>
      <c r="D53" s="16"/>
      <c r="E53" s="16"/>
      <c r="F53" s="17" t="s">
        <v>8</v>
      </c>
      <c r="J53" s="5"/>
    </row>
    <row r="54" spans="1:10" ht="67.5">
      <c r="A54" s="3" t="s">
        <v>21</v>
      </c>
      <c r="B54" s="3" t="s">
        <v>77</v>
      </c>
      <c r="C54" s="3" t="s">
        <v>34</v>
      </c>
      <c r="D54" s="3" t="s">
        <v>78</v>
      </c>
      <c r="E54" s="3" t="s">
        <v>35</v>
      </c>
      <c r="F54" s="3" t="s">
        <v>36</v>
      </c>
      <c r="G54" s="3" t="s">
        <v>19</v>
      </c>
      <c r="H54" s="3" t="s">
        <v>32</v>
      </c>
      <c r="I54" s="3" t="s">
        <v>54</v>
      </c>
      <c r="J54" s="5"/>
    </row>
    <row r="55" spans="1:10" ht="12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5"/>
    </row>
    <row r="56" spans="1:10" ht="12.75">
      <c r="A56" s="3" t="s">
        <v>82</v>
      </c>
      <c r="B56" s="3" t="s">
        <v>202</v>
      </c>
      <c r="C56" s="3" t="s">
        <v>83</v>
      </c>
      <c r="D56" s="31">
        <f>B56*C56</f>
        <v>1821594.11</v>
      </c>
      <c r="E56" s="3"/>
      <c r="F56" s="3"/>
      <c r="G56" s="3" t="s">
        <v>25</v>
      </c>
      <c r="H56" s="3" t="s">
        <v>80</v>
      </c>
      <c r="I56" s="31" t="str">
        <f>B40</f>
        <v>650000</v>
      </c>
      <c r="J56" s="5"/>
    </row>
    <row r="57" ht="12.75">
      <c r="J57" s="5"/>
    </row>
    <row r="58" ht="12.75">
      <c r="J58" s="5"/>
    </row>
    <row r="59" spans="1:10" ht="15.75">
      <c r="A59" s="15" t="s">
        <v>84</v>
      </c>
      <c r="B59" s="16"/>
      <c r="C59" s="16"/>
      <c r="D59" s="16"/>
      <c r="E59" s="16"/>
      <c r="F59" s="16"/>
      <c r="J59" s="5"/>
    </row>
    <row r="60" spans="1:10" ht="67.5">
      <c r="A60" s="3" t="s">
        <v>21</v>
      </c>
      <c r="B60" s="3" t="s">
        <v>39</v>
      </c>
      <c r="C60" s="3" t="s">
        <v>38</v>
      </c>
      <c r="D60" s="3" t="s">
        <v>78</v>
      </c>
      <c r="E60" s="3" t="s">
        <v>35</v>
      </c>
      <c r="F60" s="3" t="s">
        <v>36</v>
      </c>
      <c r="G60" s="3" t="s">
        <v>19</v>
      </c>
      <c r="H60" s="3" t="s">
        <v>32</v>
      </c>
      <c r="I60" s="3" t="s">
        <v>54</v>
      </c>
      <c r="J60" s="5"/>
    </row>
    <row r="61" spans="1:10" ht="12.75">
      <c r="A61" s="3">
        <v>1</v>
      </c>
      <c r="B61" s="3">
        <v>2</v>
      </c>
      <c r="C61" s="3">
        <v>3</v>
      </c>
      <c r="D61" s="3">
        <v>4</v>
      </c>
      <c r="E61" s="3">
        <v>5</v>
      </c>
      <c r="F61" s="3">
        <v>6</v>
      </c>
      <c r="G61" s="3">
        <v>7</v>
      </c>
      <c r="H61" s="3">
        <v>8</v>
      </c>
      <c r="I61" s="3">
        <v>9</v>
      </c>
      <c r="J61" s="5"/>
    </row>
    <row r="62" spans="1:10" ht="12.75">
      <c r="A62" s="3" t="s">
        <v>73</v>
      </c>
      <c r="B62" s="3" t="s">
        <v>201</v>
      </c>
      <c r="C62" s="3" t="s">
        <v>85</v>
      </c>
      <c r="D62" s="31">
        <f>C62*B62</f>
        <v>88245.73999999999</v>
      </c>
      <c r="E62" s="3"/>
      <c r="F62" s="3"/>
      <c r="G62" s="3"/>
      <c r="H62" s="3"/>
      <c r="I62" s="31" t="str">
        <f>B41</f>
        <v>70000</v>
      </c>
      <c r="J62" s="5"/>
    </row>
    <row r="63" ht="12.75">
      <c r="J63" s="5"/>
    </row>
    <row r="64" ht="12.75">
      <c r="J64" s="5"/>
    </row>
    <row r="65" ht="12.75">
      <c r="J65" s="5"/>
    </row>
    <row r="66" spans="1:10" ht="15.75">
      <c r="A66" s="15" t="s">
        <v>86</v>
      </c>
      <c r="B66" s="16"/>
      <c r="C66" s="16"/>
      <c r="D66" s="16"/>
      <c r="E66" s="16"/>
      <c r="F66" s="16"/>
      <c r="J66" s="5"/>
    </row>
    <row r="67" spans="1:10" ht="67.5">
      <c r="A67" s="3" t="s">
        <v>21</v>
      </c>
      <c r="B67" s="3" t="s">
        <v>39</v>
      </c>
      <c r="C67" s="3" t="s">
        <v>38</v>
      </c>
      <c r="D67" s="3" t="s">
        <v>78</v>
      </c>
      <c r="E67" s="3" t="s">
        <v>35</v>
      </c>
      <c r="F67" s="3" t="s">
        <v>36</v>
      </c>
      <c r="G67" s="3" t="s">
        <v>19</v>
      </c>
      <c r="H67" s="3" t="s">
        <v>32</v>
      </c>
      <c r="I67" s="3" t="s">
        <v>54</v>
      </c>
      <c r="J67" s="5"/>
    </row>
    <row r="68" spans="1:10" ht="12.75">
      <c r="A68" s="3">
        <v>1</v>
      </c>
      <c r="B68" s="3">
        <v>2</v>
      </c>
      <c r="C68" s="3">
        <v>3</v>
      </c>
      <c r="D68" s="3">
        <v>4</v>
      </c>
      <c r="E68" s="3">
        <v>5</v>
      </c>
      <c r="F68" s="3">
        <v>6</v>
      </c>
      <c r="G68" s="3">
        <v>7</v>
      </c>
      <c r="H68" s="3">
        <v>8</v>
      </c>
      <c r="I68" s="3">
        <v>9</v>
      </c>
      <c r="J68" s="5"/>
    </row>
    <row r="69" spans="1:10" ht="12.75">
      <c r="A69" s="3" t="s">
        <v>40</v>
      </c>
      <c r="B69" s="3" t="s">
        <v>201</v>
      </c>
      <c r="C69" s="3" t="s">
        <v>87</v>
      </c>
      <c r="D69" s="31">
        <f>B69*C69</f>
        <v>55016.61</v>
      </c>
      <c r="E69" s="3"/>
      <c r="F69" s="3"/>
      <c r="G69" s="3"/>
      <c r="H69" s="3"/>
      <c r="I69" s="31" t="str">
        <f>B42</f>
        <v>50000</v>
      </c>
      <c r="J69" s="5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5"/>
    </row>
    <row r="71" spans="1:10" ht="15">
      <c r="A71" s="50" t="s">
        <v>205</v>
      </c>
      <c r="B71" s="50"/>
      <c r="C71" s="50"/>
      <c r="D71" s="50"/>
      <c r="E71" s="50"/>
      <c r="F71" s="50"/>
      <c r="G71" s="50"/>
      <c r="H71" s="13"/>
      <c r="I71" s="13"/>
      <c r="J71" s="5"/>
    </row>
    <row r="72" spans="1:10" ht="15.75">
      <c r="A72" s="15" t="s">
        <v>204</v>
      </c>
      <c r="E72" s="13"/>
      <c r="F72" s="13"/>
      <c r="G72" s="13"/>
      <c r="H72" s="13"/>
      <c r="I72" s="13"/>
      <c r="J72" s="5"/>
    </row>
    <row r="73" spans="1:10" ht="45">
      <c r="A73" s="3" t="s">
        <v>21</v>
      </c>
      <c r="B73" s="3" t="s">
        <v>19</v>
      </c>
      <c r="C73" s="3" t="s">
        <v>22</v>
      </c>
      <c r="D73" s="3" t="s">
        <v>23</v>
      </c>
      <c r="E73" s="13"/>
      <c r="F73" s="13"/>
      <c r="G73" s="13"/>
      <c r="H73" s="13"/>
      <c r="I73" s="13"/>
      <c r="J73" s="5"/>
    </row>
    <row r="74" spans="1:10" ht="12.75">
      <c r="A74" s="3">
        <v>1</v>
      </c>
      <c r="B74" s="3">
        <v>2</v>
      </c>
      <c r="C74" s="3">
        <v>3</v>
      </c>
      <c r="D74" s="3">
        <v>4</v>
      </c>
      <c r="E74" s="13"/>
      <c r="F74" s="13"/>
      <c r="G74" s="13"/>
      <c r="H74" s="13"/>
      <c r="I74" s="13"/>
      <c r="J74" s="5"/>
    </row>
    <row r="75" spans="1:10" ht="12.75">
      <c r="A75" s="3" t="s">
        <v>20</v>
      </c>
      <c r="B75" s="3"/>
      <c r="C75" s="3"/>
      <c r="D75" s="31">
        <v>18000</v>
      </c>
      <c r="E75" s="13"/>
      <c r="F75" s="13"/>
      <c r="G75" s="13"/>
      <c r="H75" s="13"/>
      <c r="I75" s="13"/>
      <c r="J75" s="5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5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5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5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5"/>
    </row>
    <row r="80" spans="1:10" ht="15">
      <c r="A80" s="50" t="s">
        <v>88</v>
      </c>
      <c r="B80" s="50"/>
      <c r="C80" s="50"/>
      <c r="D80" s="50"/>
      <c r="E80" s="50"/>
      <c r="F80" s="50"/>
      <c r="G80" s="50"/>
      <c r="I80" s="13"/>
      <c r="J80" s="5"/>
    </row>
    <row r="81" spans="1:10" ht="15.75">
      <c r="A81" s="15" t="s">
        <v>89</v>
      </c>
      <c r="I81" s="13"/>
      <c r="J81" s="5"/>
    </row>
    <row r="82" spans="1:10" ht="22.5">
      <c r="A82" s="3" t="s">
        <v>90</v>
      </c>
      <c r="B82" s="3" t="s">
        <v>26</v>
      </c>
      <c r="I82" s="13"/>
      <c r="J82" s="5"/>
    </row>
    <row r="83" spans="1:10" ht="12.75">
      <c r="A83" s="3">
        <v>1</v>
      </c>
      <c r="B83" s="3">
        <v>2</v>
      </c>
      <c r="I83" s="13"/>
      <c r="J83" s="5"/>
    </row>
    <row r="84" spans="1:10" ht="36" customHeight="1">
      <c r="A84" s="3" t="s">
        <v>91</v>
      </c>
      <c r="B84" s="3"/>
      <c r="I84" s="13"/>
      <c r="J84" s="5"/>
    </row>
    <row r="85" spans="1:10" ht="15.75" customHeight="1">
      <c r="A85" s="3" t="s">
        <v>92</v>
      </c>
      <c r="B85" s="3"/>
      <c r="I85" s="13"/>
      <c r="J85" s="5"/>
    </row>
    <row r="86" spans="1:10" ht="10.5" customHeight="1">
      <c r="A86" s="3" t="s">
        <v>93</v>
      </c>
      <c r="B86" s="3"/>
      <c r="I86" s="13"/>
      <c r="J86" s="5"/>
    </row>
    <row r="87" spans="1:10" ht="26.25" customHeight="1">
      <c r="A87" s="3" t="s">
        <v>94</v>
      </c>
      <c r="B87" s="3"/>
      <c r="I87" s="13"/>
      <c r="J87" s="5"/>
    </row>
    <row r="88" spans="1:10" ht="12.75">
      <c r="A88" s="3" t="s">
        <v>95</v>
      </c>
      <c r="B88" s="3" t="s">
        <v>41</v>
      </c>
      <c r="I88" s="13"/>
      <c r="J88" s="5"/>
    </row>
    <row r="89" spans="1:10" ht="12" customHeight="1">
      <c r="A89" s="3" t="s">
        <v>96</v>
      </c>
      <c r="B89" s="3" t="s">
        <v>115</v>
      </c>
      <c r="I89" s="13"/>
      <c r="J89" s="5"/>
    </row>
    <row r="90" spans="1:10" ht="12.75">
      <c r="A90" s="3" t="s">
        <v>18</v>
      </c>
      <c r="B90" s="31">
        <f>B88+B89</f>
        <v>35000</v>
      </c>
      <c r="I90" s="13"/>
      <c r="J90" s="5"/>
    </row>
    <row r="91" spans="9:10" ht="12.75">
      <c r="I91" s="13"/>
      <c r="J91" s="5"/>
    </row>
    <row r="92" spans="9:10" ht="12.75">
      <c r="I92" s="13"/>
      <c r="J92" s="5"/>
    </row>
    <row r="93" spans="1:10" ht="15.75">
      <c r="A93" s="15" t="s">
        <v>97</v>
      </c>
      <c r="I93" s="13"/>
      <c r="J93" s="5"/>
    </row>
    <row r="94" spans="1:10" ht="45">
      <c r="A94" s="3" t="s">
        <v>21</v>
      </c>
      <c r="B94" s="3" t="s">
        <v>19</v>
      </c>
      <c r="C94" s="3" t="s">
        <v>22</v>
      </c>
      <c r="D94" s="3" t="s">
        <v>23</v>
      </c>
      <c r="I94" s="13"/>
      <c r="J94" s="5"/>
    </row>
    <row r="95" spans="1:10" ht="12.75">
      <c r="A95" s="3">
        <v>1</v>
      </c>
      <c r="B95" s="3">
        <v>2</v>
      </c>
      <c r="C95" s="3">
        <v>3</v>
      </c>
      <c r="D95" s="3">
        <v>4</v>
      </c>
      <c r="I95" s="13"/>
      <c r="J95" s="5"/>
    </row>
    <row r="96" spans="1:10" ht="12.75">
      <c r="A96" s="3" t="s">
        <v>95</v>
      </c>
      <c r="B96" s="3"/>
      <c r="C96" s="3"/>
      <c r="D96" s="31" t="str">
        <f>B88</f>
        <v>15000</v>
      </c>
      <c r="I96" s="13"/>
      <c r="J96" s="5"/>
    </row>
    <row r="97" spans="1:10" ht="12.75">
      <c r="A97" s="3" t="s">
        <v>20</v>
      </c>
      <c r="B97" s="3"/>
      <c r="C97" s="3"/>
      <c r="D97" s="31" t="str">
        <f>D96</f>
        <v>15000</v>
      </c>
      <c r="I97" s="13"/>
      <c r="J97" s="5"/>
    </row>
    <row r="98" spans="9:10" ht="12.75">
      <c r="I98" s="13"/>
      <c r="J98" s="5"/>
    </row>
    <row r="99" ht="15.75">
      <c r="A99" s="15" t="s">
        <v>98</v>
      </c>
    </row>
    <row r="100" spans="1:4" ht="45">
      <c r="A100" s="3" t="s">
        <v>21</v>
      </c>
      <c r="B100" s="3" t="s">
        <v>19</v>
      </c>
      <c r="C100" s="3" t="s">
        <v>22</v>
      </c>
      <c r="D100" s="3" t="s">
        <v>23</v>
      </c>
    </row>
    <row r="101" spans="1:4" ht="12.75">
      <c r="A101" s="3">
        <v>1</v>
      </c>
      <c r="B101" s="3">
        <v>2</v>
      </c>
      <c r="C101" s="3">
        <v>3</v>
      </c>
      <c r="D101" s="3">
        <v>4</v>
      </c>
    </row>
    <row r="102" spans="1:4" ht="12.75">
      <c r="A102" s="3" t="s">
        <v>20</v>
      </c>
      <c r="B102" s="3"/>
      <c r="C102" s="3"/>
      <c r="D102" s="31" t="str">
        <f>B89</f>
        <v>20000</v>
      </c>
    </row>
    <row r="103" spans="1:4" ht="12.75">
      <c r="A103" s="13"/>
      <c r="B103" s="13"/>
      <c r="C103" s="13"/>
      <c r="D103" s="32"/>
    </row>
    <row r="104" spans="1:4" ht="12.75">
      <c r="A104" s="13"/>
      <c r="B104" s="13"/>
      <c r="C104" s="13"/>
      <c r="D104" s="32"/>
    </row>
    <row r="105" spans="1:2" ht="15.75">
      <c r="A105" s="33" t="s">
        <v>99</v>
      </c>
      <c r="B105" s="23"/>
    </row>
    <row r="106" spans="1:2" ht="22.5">
      <c r="A106" s="3" t="s">
        <v>100</v>
      </c>
      <c r="B106" s="3" t="s">
        <v>26</v>
      </c>
    </row>
    <row r="107" spans="1:2" ht="12.75">
      <c r="A107" s="18">
        <v>1</v>
      </c>
      <c r="B107" s="18">
        <v>2</v>
      </c>
    </row>
    <row r="108" spans="1:2" ht="15" customHeight="1">
      <c r="A108" s="18" t="s">
        <v>101</v>
      </c>
      <c r="B108" s="18" t="s">
        <v>102</v>
      </c>
    </row>
    <row r="109" spans="1:2" ht="13.5" customHeight="1">
      <c r="A109" s="18" t="s">
        <v>103</v>
      </c>
      <c r="B109" s="18" t="s">
        <v>41</v>
      </c>
    </row>
    <row r="110" spans="1:2" ht="14.25" customHeight="1">
      <c r="A110" s="18" t="s">
        <v>104</v>
      </c>
      <c r="B110" s="18" t="s">
        <v>30</v>
      </c>
    </row>
    <row r="111" spans="1:2" ht="38.25" customHeight="1">
      <c r="A111" s="18" t="s">
        <v>105</v>
      </c>
      <c r="B111" s="18" t="s">
        <v>30</v>
      </c>
    </row>
    <row r="112" spans="1:2" ht="24.75" customHeight="1">
      <c r="A112" s="18" t="s">
        <v>106</v>
      </c>
      <c r="B112" s="18"/>
    </row>
    <row r="113" spans="1:2" ht="12.75" customHeight="1">
      <c r="A113" s="18" t="s">
        <v>107</v>
      </c>
      <c r="B113" s="18"/>
    </row>
    <row r="114" spans="1:2" ht="12.75">
      <c r="A114" s="18" t="s">
        <v>18</v>
      </c>
      <c r="B114" s="34">
        <f>B108+B109+B110+B111</f>
        <v>123000</v>
      </c>
    </row>
    <row r="115" spans="1:2" ht="12.75">
      <c r="A115" s="13"/>
      <c r="B115" s="32"/>
    </row>
    <row r="116" spans="1:2" ht="12.75">
      <c r="A116" s="13"/>
      <c r="B116" s="32"/>
    </row>
    <row r="117" spans="1:2" ht="12.75">
      <c r="A117" s="13"/>
      <c r="B117" s="32"/>
    </row>
    <row r="118" spans="1:2" ht="12.75">
      <c r="A118" s="13"/>
      <c r="B118" s="32"/>
    </row>
    <row r="119" ht="15.75">
      <c r="A119" s="15" t="s">
        <v>108</v>
      </c>
    </row>
    <row r="120" spans="1:4" ht="45">
      <c r="A120" s="3" t="s">
        <v>21</v>
      </c>
      <c r="B120" s="3" t="s">
        <v>19</v>
      </c>
      <c r="C120" s="3" t="s">
        <v>22</v>
      </c>
      <c r="D120" s="3" t="s">
        <v>23</v>
      </c>
    </row>
    <row r="121" spans="1:4" ht="12.75">
      <c r="A121" s="3">
        <v>1</v>
      </c>
      <c r="B121" s="3">
        <v>2</v>
      </c>
      <c r="C121" s="3">
        <v>3</v>
      </c>
      <c r="D121" s="3">
        <v>4</v>
      </c>
    </row>
    <row r="122" spans="1:4" ht="12.75">
      <c r="A122" s="3" t="s">
        <v>20</v>
      </c>
      <c r="B122" s="3"/>
      <c r="C122" s="3"/>
      <c r="D122" s="31" t="str">
        <f>B110</f>
        <v>50000</v>
      </c>
    </row>
    <row r="124" ht="15.75">
      <c r="A124" s="15" t="s">
        <v>109</v>
      </c>
    </row>
    <row r="125" spans="1:4" ht="45">
      <c r="A125" s="3" t="s">
        <v>21</v>
      </c>
      <c r="B125" s="3" t="s">
        <v>19</v>
      </c>
      <c r="C125" s="3" t="s">
        <v>22</v>
      </c>
      <c r="D125" s="3" t="s">
        <v>23</v>
      </c>
    </row>
    <row r="126" spans="1:4" ht="12.75">
      <c r="A126" s="3">
        <v>1</v>
      </c>
      <c r="B126" s="3">
        <v>2</v>
      </c>
      <c r="C126" s="3">
        <v>3</v>
      </c>
      <c r="D126" s="3">
        <v>4</v>
      </c>
    </row>
    <row r="127" spans="1:4" ht="12.75">
      <c r="A127" s="3" t="s">
        <v>20</v>
      </c>
      <c r="B127" s="3"/>
      <c r="C127" s="3"/>
      <c r="D127" s="31" t="str">
        <f>B108</f>
        <v>8000</v>
      </c>
    </row>
    <row r="129" ht="15.75">
      <c r="A129" s="15" t="s">
        <v>110</v>
      </c>
    </row>
    <row r="130" spans="1:4" ht="45">
      <c r="A130" s="3" t="s">
        <v>21</v>
      </c>
      <c r="B130" s="3" t="s">
        <v>19</v>
      </c>
      <c r="C130" s="3" t="s">
        <v>22</v>
      </c>
      <c r="D130" s="3" t="s">
        <v>23</v>
      </c>
    </row>
    <row r="131" spans="1:4" ht="12.75">
      <c r="A131" s="3">
        <v>1</v>
      </c>
      <c r="B131" s="3">
        <v>2</v>
      </c>
      <c r="C131" s="3">
        <v>3</v>
      </c>
      <c r="D131" s="3">
        <v>4</v>
      </c>
    </row>
    <row r="132" spans="1:4" ht="12.75">
      <c r="A132" s="3" t="s">
        <v>20</v>
      </c>
      <c r="B132" s="3"/>
      <c r="C132" s="3"/>
      <c r="D132" s="31" t="str">
        <f>B111</f>
        <v>50000</v>
      </c>
    </row>
    <row r="133" spans="1:4" ht="12.75">
      <c r="A133" s="13"/>
      <c r="B133" s="13"/>
      <c r="C133" s="13"/>
      <c r="D133" s="13"/>
    </row>
    <row r="134" ht="15.75">
      <c r="A134" s="15" t="s">
        <v>111</v>
      </c>
    </row>
    <row r="135" spans="1:4" ht="45">
      <c r="A135" s="3" t="s">
        <v>21</v>
      </c>
      <c r="B135" s="3" t="s">
        <v>19</v>
      </c>
      <c r="C135" s="3" t="s">
        <v>22</v>
      </c>
      <c r="D135" s="3" t="s">
        <v>23</v>
      </c>
    </row>
    <row r="136" spans="1:4" ht="12.75">
      <c r="A136" s="3">
        <v>1</v>
      </c>
      <c r="B136" s="3">
        <v>2</v>
      </c>
      <c r="C136" s="3">
        <v>3</v>
      </c>
      <c r="D136" s="3">
        <v>4</v>
      </c>
    </row>
    <row r="137" spans="1:4" ht="12.75">
      <c r="A137" s="3" t="s">
        <v>20</v>
      </c>
      <c r="B137" s="3"/>
      <c r="C137" s="3"/>
      <c r="D137" s="31" t="str">
        <f>B109</f>
        <v>15000</v>
      </c>
    </row>
    <row r="138" spans="1:4" ht="12.75">
      <c r="A138" s="13"/>
      <c r="B138" s="13"/>
      <c r="C138" s="13"/>
      <c r="D138" s="13"/>
    </row>
    <row r="139" spans="1:7" ht="15">
      <c r="A139" s="50" t="s">
        <v>112</v>
      </c>
      <c r="B139" s="50"/>
      <c r="C139" s="50"/>
      <c r="D139" s="50"/>
      <c r="E139" s="50"/>
      <c r="F139" s="50"/>
      <c r="G139" s="50"/>
    </row>
    <row r="140" spans="1:4" ht="15.75">
      <c r="A140" s="15" t="s">
        <v>113</v>
      </c>
      <c r="C140" s="13"/>
      <c r="D140" s="13"/>
    </row>
    <row r="141" spans="1:4" ht="33.75">
      <c r="A141" s="3" t="s">
        <v>21</v>
      </c>
      <c r="B141" s="3" t="s">
        <v>23</v>
      </c>
      <c r="C141" s="13"/>
      <c r="D141" s="13"/>
    </row>
    <row r="142" spans="1:4" ht="12.75">
      <c r="A142" s="3">
        <v>1</v>
      </c>
      <c r="B142" s="3">
        <v>2</v>
      </c>
      <c r="C142" s="13"/>
      <c r="D142" s="13"/>
    </row>
    <row r="143" spans="1:4" ht="12.75">
      <c r="A143" s="3" t="s">
        <v>114</v>
      </c>
      <c r="B143" s="3" t="s">
        <v>115</v>
      </c>
      <c r="C143" s="13"/>
      <c r="D143" s="13"/>
    </row>
    <row r="144" spans="1:4" ht="12.75">
      <c r="A144" s="3" t="s">
        <v>20</v>
      </c>
      <c r="B144" s="3" t="s">
        <v>115</v>
      </c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7" ht="15">
      <c r="A156" s="50" t="s">
        <v>116</v>
      </c>
      <c r="B156" s="50"/>
      <c r="C156" s="50"/>
      <c r="D156" s="50"/>
      <c r="E156" s="50"/>
      <c r="F156" s="50"/>
      <c r="G156" s="50"/>
    </row>
    <row r="157" spans="1:4" ht="15.75">
      <c r="A157" s="19" t="s">
        <v>117</v>
      </c>
      <c r="C157" s="13"/>
      <c r="D157" s="13"/>
    </row>
    <row r="158" spans="1:4" ht="33.75">
      <c r="A158" s="3" t="s">
        <v>31</v>
      </c>
      <c r="B158" s="3" t="s">
        <v>23</v>
      </c>
      <c r="C158" s="13"/>
      <c r="D158" s="13"/>
    </row>
    <row r="159" spans="1:4" ht="12.75">
      <c r="A159" s="18">
        <v>1</v>
      </c>
      <c r="B159" s="18" t="s">
        <v>25</v>
      </c>
      <c r="C159" s="13"/>
      <c r="D159" s="13"/>
    </row>
    <row r="160" spans="1:4" ht="12.75">
      <c r="A160" s="3" t="s">
        <v>118</v>
      </c>
      <c r="B160" s="24" t="s">
        <v>206</v>
      </c>
      <c r="C160" s="13"/>
      <c r="D160" s="13"/>
    </row>
    <row r="161" spans="1:4" ht="12.75">
      <c r="A161" s="3" t="s">
        <v>119</v>
      </c>
      <c r="B161" s="24" t="s">
        <v>200</v>
      </c>
      <c r="C161" s="13"/>
      <c r="D161" s="13"/>
    </row>
    <row r="162" spans="1:4" ht="12.75" customHeight="1">
      <c r="A162" s="3" t="s">
        <v>120</v>
      </c>
      <c r="B162" s="24" t="s">
        <v>29</v>
      </c>
      <c r="C162" s="13"/>
      <c r="D162" s="13"/>
    </row>
    <row r="163" spans="1:4" ht="12.75">
      <c r="A163" s="3" t="s">
        <v>121</v>
      </c>
      <c r="B163" s="24" t="s">
        <v>122</v>
      </c>
      <c r="C163" s="13"/>
      <c r="D163" s="13"/>
    </row>
    <row r="164" spans="1:4" ht="12.75">
      <c r="A164" s="24" t="s">
        <v>123</v>
      </c>
      <c r="B164" s="24"/>
      <c r="C164" s="13"/>
      <c r="D164" s="13"/>
    </row>
    <row r="165" spans="1:4" ht="12.75">
      <c r="A165" s="24" t="s">
        <v>124</v>
      </c>
      <c r="B165" s="24" t="s">
        <v>41</v>
      </c>
      <c r="C165" s="13"/>
      <c r="D165" s="13"/>
    </row>
    <row r="166" spans="1:2" ht="12.75">
      <c r="A166" s="18" t="s">
        <v>20</v>
      </c>
      <c r="B166" s="34">
        <f>B160+B161+B162+B163+B164+B165</f>
        <v>375000</v>
      </c>
    </row>
    <row r="169" spans="1:2" ht="15.75">
      <c r="A169" s="15" t="s">
        <v>125</v>
      </c>
      <c r="B169" s="15"/>
    </row>
    <row r="170" spans="1:5" ht="67.5">
      <c r="A170" s="3" t="s">
        <v>42</v>
      </c>
      <c r="B170" s="3" t="s">
        <v>19</v>
      </c>
      <c r="C170" s="3" t="s">
        <v>32</v>
      </c>
      <c r="D170" s="3" t="s">
        <v>27</v>
      </c>
      <c r="E170" s="3" t="s">
        <v>54</v>
      </c>
    </row>
    <row r="171" spans="1:5" ht="12.75">
      <c r="A171" s="3">
        <v>1</v>
      </c>
      <c r="B171" s="3">
        <v>2</v>
      </c>
      <c r="C171" s="3">
        <v>3</v>
      </c>
      <c r="D171" s="3">
        <v>4</v>
      </c>
      <c r="E171" s="3">
        <v>5</v>
      </c>
    </row>
    <row r="172" spans="1:5" ht="12.75">
      <c r="A172" s="3" t="s">
        <v>126</v>
      </c>
      <c r="B172" s="3"/>
      <c r="C172" s="3"/>
      <c r="D172" s="3" t="s">
        <v>207</v>
      </c>
      <c r="E172" s="31" t="str">
        <f>B160</f>
        <v>260000</v>
      </c>
    </row>
    <row r="173" spans="1:5" ht="12.75">
      <c r="A173" s="3" t="s">
        <v>20</v>
      </c>
      <c r="B173" s="3"/>
      <c r="C173" s="3"/>
      <c r="D173" s="3" t="s">
        <v>207</v>
      </c>
      <c r="E173" s="31" t="str">
        <f>E172</f>
        <v>260000</v>
      </c>
    </row>
    <row r="174" spans="1:3" ht="12.75">
      <c r="A174" s="57" t="s">
        <v>208</v>
      </c>
      <c r="B174" s="57"/>
      <c r="C174" s="57"/>
    </row>
    <row r="175" spans="1:3" ht="12.75" hidden="1">
      <c r="A175" s="20"/>
      <c r="B175" s="20"/>
      <c r="C175" s="20"/>
    </row>
    <row r="176" spans="1:4" ht="15.75">
      <c r="A176" s="15" t="s">
        <v>127</v>
      </c>
      <c r="B176" s="17"/>
      <c r="C176" s="35"/>
      <c r="D176" s="17" t="s">
        <v>8</v>
      </c>
    </row>
    <row r="177" spans="1:4" ht="67.5">
      <c r="A177" s="3" t="s">
        <v>42</v>
      </c>
      <c r="B177" s="3" t="s">
        <v>19</v>
      </c>
      <c r="C177" s="3" t="s">
        <v>32</v>
      </c>
      <c r="D177" s="3" t="s">
        <v>27</v>
      </c>
    </row>
    <row r="178" spans="1:4" ht="12.75">
      <c r="A178" s="3">
        <v>1</v>
      </c>
      <c r="B178" s="3">
        <v>2</v>
      </c>
      <c r="C178" s="3">
        <v>3</v>
      </c>
      <c r="D178" s="3">
        <v>4</v>
      </c>
    </row>
    <row r="179" spans="1:4" ht="12.75">
      <c r="A179" s="3" t="s">
        <v>119</v>
      </c>
      <c r="B179" s="3"/>
      <c r="C179" s="3"/>
      <c r="D179" s="31" t="str">
        <f>B161</f>
        <v>90000</v>
      </c>
    </row>
    <row r="180" spans="1:3" ht="12.75">
      <c r="A180" s="20"/>
      <c r="B180" s="20"/>
      <c r="C180" s="20"/>
    </row>
    <row r="181" spans="1:4" ht="15.75">
      <c r="A181" s="15" t="s">
        <v>128</v>
      </c>
      <c r="B181" s="17"/>
      <c r="C181" s="35"/>
      <c r="D181" s="17" t="s">
        <v>8</v>
      </c>
    </row>
    <row r="182" spans="1:4" ht="67.5">
      <c r="A182" s="3" t="s">
        <v>42</v>
      </c>
      <c r="B182" s="3" t="s">
        <v>19</v>
      </c>
      <c r="C182" s="3" t="s">
        <v>32</v>
      </c>
      <c r="D182" s="3" t="s">
        <v>27</v>
      </c>
    </row>
    <row r="183" spans="1:4" ht="12.75">
      <c r="A183" s="3">
        <v>1</v>
      </c>
      <c r="B183" s="3">
        <v>2</v>
      </c>
      <c r="C183" s="3">
        <v>3</v>
      </c>
      <c r="D183" s="3">
        <v>4</v>
      </c>
    </row>
    <row r="184" spans="1:4" ht="12.75">
      <c r="A184" s="3" t="s">
        <v>129</v>
      </c>
      <c r="B184" s="3"/>
      <c r="C184" s="3"/>
      <c r="D184" s="31" t="str">
        <f>B162</f>
        <v>3000</v>
      </c>
    </row>
    <row r="185" spans="1:3" ht="12.75">
      <c r="A185" s="20"/>
      <c r="B185" s="20"/>
      <c r="C185" s="20"/>
    </row>
    <row r="186" spans="1:6" ht="12.75">
      <c r="A186" s="36" t="s">
        <v>130</v>
      </c>
      <c r="C186" s="37"/>
      <c r="D186" s="37"/>
      <c r="E186" s="37"/>
      <c r="F186" s="37"/>
    </row>
    <row r="187" spans="1:6" ht="12.75">
      <c r="A187" s="36" t="s">
        <v>131</v>
      </c>
      <c r="C187" s="37"/>
      <c r="D187" s="37"/>
      <c r="E187" s="37"/>
      <c r="F187" s="37"/>
    </row>
    <row r="188" spans="1:6" ht="12.75">
      <c r="A188" s="36" t="s">
        <v>132</v>
      </c>
      <c r="C188" s="37"/>
      <c r="D188" s="37"/>
      <c r="E188" s="37"/>
      <c r="F188" s="37"/>
    </row>
    <row r="189" spans="1:6" ht="14.25" customHeight="1">
      <c r="A189" s="36" t="s">
        <v>133</v>
      </c>
      <c r="C189" s="37"/>
      <c r="D189" s="37"/>
      <c r="E189" s="37"/>
      <c r="F189" s="37"/>
    </row>
    <row r="190" spans="1:6" ht="12.75">
      <c r="A190" s="36" t="s">
        <v>134</v>
      </c>
      <c r="C190" s="37"/>
      <c r="D190" s="37"/>
      <c r="E190" s="37"/>
      <c r="F190" s="37"/>
    </row>
    <row r="191" spans="1:6" ht="12.75">
      <c r="A191" s="36" t="s">
        <v>135</v>
      </c>
      <c r="C191" s="37"/>
      <c r="D191" s="37"/>
      <c r="E191" s="37"/>
      <c r="F191" s="37"/>
    </row>
    <row r="192" spans="1:6" ht="12.75">
      <c r="A192" s="36"/>
      <c r="C192" s="37"/>
      <c r="D192" s="37"/>
      <c r="E192" s="37"/>
      <c r="F192" s="37"/>
    </row>
    <row r="193" spans="1:6" ht="12.75">
      <c r="A193" s="36"/>
      <c r="C193" s="37"/>
      <c r="D193" s="37"/>
      <c r="E193" s="37"/>
      <c r="F193" s="37"/>
    </row>
    <row r="194" spans="1:4" ht="15.75">
      <c r="A194" s="15" t="s">
        <v>136</v>
      </c>
      <c r="B194" s="17"/>
      <c r="C194" s="35"/>
      <c r="D194" s="17" t="s">
        <v>8</v>
      </c>
    </row>
    <row r="195" spans="1:4" ht="67.5">
      <c r="A195" s="3" t="s">
        <v>42</v>
      </c>
      <c r="B195" s="3" t="s">
        <v>19</v>
      </c>
      <c r="C195" s="3" t="s">
        <v>32</v>
      </c>
      <c r="D195" s="3" t="s">
        <v>27</v>
      </c>
    </row>
    <row r="196" spans="1:7" ht="12.75">
      <c r="A196" s="3">
        <v>1</v>
      </c>
      <c r="B196" s="3">
        <v>2</v>
      </c>
      <c r="C196" s="3">
        <v>3</v>
      </c>
      <c r="D196" s="3">
        <v>4</v>
      </c>
      <c r="G196" s="20"/>
    </row>
    <row r="197" spans="1:7" ht="12.75">
      <c r="A197" s="3" t="s">
        <v>137</v>
      </c>
      <c r="B197" s="3"/>
      <c r="C197" s="3"/>
      <c r="D197" s="31" t="str">
        <f>B163</f>
        <v>7000</v>
      </c>
      <c r="G197" s="20"/>
    </row>
    <row r="198" ht="12.75">
      <c r="G198" s="20"/>
    </row>
    <row r="199" spans="1:7" ht="12.75">
      <c r="A199" s="38" t="s">
        <v>138</v>
      </c>
      <c r="B199" s="39"/>
      <c r="C199" s="40" t="s">
        <v>139</v>
      </c>
      <c r="D199" s="39"/>
      <c r="G199" s="20"/>
    </row>
    <row r="200" spans="1:7" ht="12.75">
      <c r="A200" s="41" t="s">
        <v>140</v>
      </c>
      <c r="B200" s="39"/>
      <c r="C200" s="38" t="s">
        <v>141</v>
      </c>
      <c r="D200" s="39"/>
      <c r="G200" s="20"/>
    </row>
    <row r="201" spans="1:7" ht="12.75">
      <c r="A201" s="40" t="s">
        <v>142</v>
      </c>
      <c r="B201" s="39"/>
      <c r="C201" s="40" t="s">
        <v>143</v>
      </c>
      <c r="D201" s="39"/>
      <c r="G201" s="20"/>
    </row>
    <row r="202" spans="1:7" ht="12.75">
      <c r="A202" s="40" t="s">
        <v>144</v>
      </c>
      <c r="B202" s="42"/>
      <c r="C202" s="40" t="s">
        <v>145</v>
      </c>
      <c r="D202" s="42"/>
      <c r="G202" s="20"/>
    </row>
    <row r="203" spans="1:7" ht="12.75">
      <c r="A203" s="40" t="s">
        <v>146</v>
      </c>
      <c r="B203" s="42"/>
      <c r="C203" s="42"/>
      <c r="D203" s="42"/>
      <c r="G203" s="20"/>
    </row>
    <row r="204" spans="1:7" ht="12.75">
      <c r="A204" s="40"/>
      <c r="B204" s="42"/>
      <c r="C204" s="42"/>
      <c r="D204" s="42"/>
      <c r="G204" s="20"/>
    </row>
    <row r="205" spans="1:7" ht="15.75">
      <c r="A205" s="15" t="s">
        <v>147</v>
      </c>
      <c r="B205" s="17"/>
      <c r="C205" s="35"/>
      <c r="D205" s="17" t="s">
        <v>8</v>
      </c>
      <c r="G205" s="20"/>
    </row>
    <row r="206" spans="1:7" ht="67.5">
      <c r="A206" s="3" t="s">
        <v>42</v>
      </c>
      <c r="B206" s="3" t="s">
        <v>19</v>
      </c>
      <c r="C206" s="3" t="s">
        <v>32</v>
      </c>
      <c r="D206" s="3" t="s">
        <v>27</v>
      </c>
      <c r="G206" s="20"/>
    </row>
    <row r="207" spans="1:7" ht="12.75">
      <c r="A207" s="3">
        <v>1</v>
      </c>
      <c r="B207" s="3">
        <v>2</v>
      </c>
      <c r="C207" s="3">
        <v>3</v>
      </c>
      <c r="D207" s="3">
        <v>4</v>
      </c>
      <c r="G207" s="20"/>
    </row>
    <row r="208" spans="1:7" ht="12.75">
      <c r="A208" s="3" t="s">
        <v>124</v>
      </c>
      <c r="B208" s="3"/>
      <c r="C208" s="3"/>
      <c r="D208" s="31" t="str">
        <f>B165</f>
        <v>15000</v>
      </c>
      <c r="G208" s="20"/>
    </row>
    <row r="209" spans="1:7" ht="12.75">
      <c r="A209" s="40"/>
      <c r="B209" s="42"/>
      <c r="C209" s="42"/>
      <c r="D209" s="42"/>
      <c r="G209" s="20"/>
    </row>
    <row r="210" spans="1:7" ht="12.75">
      <c r="A210" s="43" t="s">
        <v>148</v>
      </c>
      <c r="B210" s="43" t="s">
        <v>149</v>
      </c>
      <c r="C210" s="42"/>
      <c r="D210" s="42"/>
      <c r="G210" s="20"/>
    </row>
    <row r="211" spans="1:7" ht="12.75">
      <c r="A211" s="43" t="s">
        <v>150</v>
      </c>
      <c r="B211" s="43" t="s">
        <v>151</v>
      </c>
      <c r="G211" s="20"/>
    </row>
    <row r="212" spans="1:7" ht="12.75">
      <c r="A212" s="43" t="s">
        <v>152</v>
      </c>
      <c r="B212" s="43" t="s">
        <v>153</v>
      </c>
      <c r="G212" s="20"/>
    </row>
    <row r="213" spans="1:2" ht="12.75">
      <c r="A213" s="43" t="s">
        <v>154</v>
      </c>
      <c r="B213" s="43" t="s">
        <v>155</v>
      </c>
    </row>
    <row r="214" spans="1:2" ht="12.75">
      <c r="A214" s="43" t="s">
        <v>156</v>
      </c>
      <c r="B214" s="43" t="s">
        <v>157</v>
      </c>
    </row>
    <row r="215" spans="1:2" ht="12.75">
      <c r="A215" s="43"/>
      <c r="B215" s="43"/>
    </row>
    <row r="216" spans="1:2" ht="12.75">
      <c r="A216" s="43"/>
      <c r="B216" s="43"/>
    </row>
    <row r="217" spans="1:2" ht="12.75">
      <c r="A217" s="43"/>
      <c r="B217" s="43"/>
    </row>
    <row r="219" spans="1:9" ht="15.75">
      <c r="A219" s="51" t="s">
        <v>158</v>
      </c>
      <c r="B219" s="51"/>
      <c r="C219" s="51"/>
      <c r="D219" s="51"/>
      <c r="E219" s="51"/>
      <c r="F219" s="51"/>
      <c r="G219" s="51"/>
      <c r="H219" s="1"/>
      <c r="I219" s="1"/>
    </row>
    <row r="220" spans="1:9" ht="15.75">
      <c r="A220" s="2" t="s">
        <v>159</v>
      </c>
      <c r="B220" s="2"/>
      <c r="C220" s="2"/>
      <c r="D220" s="2"/>
      <c r="E220" s="2"/>
      <c r="F220" s="2"/>
      <c r="G220" s="10"/>
      <c r="H220" s="10"/>
      <c r="I220" s="10"/>
    </row>
    <row r="221" spans="1:9" ht="12.75" customHeight="1">
      <c r="A221" s="52" t="s">
        <v>0</v>
      </c>
      <c r="B221" s="58" t="s">
        <v>50</v>
      </c>
      <c r="C221" s="58"/>
      <c r="D221" s="58"/>
      <c r="E221" s="58"/>
      <c r="F221" s="22"/>
      <c r="G221" s="22"/>
      <c r="H221" s="22"/>
      <c r="I221" s="22"/>
    </row>
    <row r="222" spans="1:9" ht="33.75">
      <c r="A222" s="53"/>
      <c r="B222" s="3" t="s">
        <v>24</v>
      </c>
      <c r="C222" s="3" t="s">
        <v>51</v>
      </c>
      <c r="D222" s="3" t="s">
        <v>160</v>
      </c>
      <c r="E222" s="3" t="s">
        <v>161</v>
      </c>
      <c r="F222" s="3" t="s">
        <v>53</v>
      </c>
      <c r="G222" s="20"/>
      <c r="H222" s="12"/>
      <c r="I222" s="12"/>
    </row>
    <row r="223" spans="1:9" ht="12.75">
      <c r="A223" s="18"/>
      <c r="B223" s="3" t="s">
        <v>1</v>
      </c>
      <c r="C223" s="3" t="s">
        <v>25</v>
      </c>
      <c r="D223" s="3" t="s">
        <v>2</v>
      </c>
      <c r="E223" s="3" t="s">
        <v>3</v>
      </c>
      <c r="F223" s="3" t="s">
        <v>4</v>
      </c>
      <c r="G223" s="13"/>
      <c r="H223" s="13"/>
      <c r="I223" s="13"/>
    </row>
    <row r="224" spans="1:9" ht="12.75">
      <c r="A224" s="4" t="s">
        <v>55</v>
      </c>
      <c r="B224" s="3" t="s">
        <v>209</v>
      </c>
      <c r="C224" s="3" t="s">
        <v>210</v>
      </c>
      <c r="D224" s="3"/>
      <c r="E224" s="30">
        <v>1305687.2</v>
      </c>
      <c r="F224" s="31">
        <f>B224+C224+D224+E224</f>
        <v>9384302.4</v>
      </c>
      <c r="G224" s="21"/>
      <c r="H224" s="21"/>
      <c r="I224" s="14"/>
    </row>
    <row r="226" spans="1:9" ht="15">
      <c r="A226" s="50" t="s">
        <v>162</v>
      </c>
      <c r="B226" s="50"/>
      <c r="C226" s="50"/>
      <c r="D226" s="50"/>
      <c r="E226" s="50"/>
      <c r="F226" s="50"/>
      <c r="G226" s="50"/>
      <c r="H226" s="5"/>
      <c r="I226" s="5"/>
    </row>
    <row r="227" spans="1:9" ht="15.75">
      <c r="A227" s="2" t="s">
        <v>28</v>
      </c>
      <c r="B227" s="2"/>
      <c r="C227" s="2"/>
      <c r="D227" s="2"/>
      <c r="E227" s="2"/>
      <c r="F227" s="2"/>
      <c r="G227" s="10"/>
      <c r="H227" s="10"/>
      <c r="I227" s="10"/>
    </row>
    <row r="228" spans="1:9" ht="12.75" customHeight="1">
      <c r="A228" s="52" t="s">
        <v>0</v>
      </c>
      <c r="B228" s="58" t="s">
        <v>50</v>
      </c>
      <c r="C228" s="58"/>
      <c r="D228" s="58"/>
      <c r="E228" s="58"/>
      <c r="F228" s="58"/>
      <c r="G228" s="58"/>
      <c r="H228" s="58"/>
      <c r="I228" s="22"/>
    </row>
    <row r="229" spans="1:9" ht="12.75">
      <c r="A229" s="53"/>
      <c r="B229" s="7" t="s">
        <v>53</v>
      </c>
      <c r="C229" s="3" t="s">
        <v>57</v>
      </c>
      <c r="D229" s="3" t="s">
        <v>9</v>
      </c>
      <c r="E229" s="3" t="s">
        <v>10</v>
      </c>
      <c r="F229" s="7" t="s">
        <v>11</v>
      </c>
      <c r="G229" s="24" t="s">
        <v>12</v>
      </c>
      <c r="H229" s="7" t="s">
        <v>13</v>
      </c>
      <c r="I229" s="12"/>
    </row>
    <row r="230" spans="1:9" ht="20.25">
      <c r="A230" s="18"/>
      <c r="B230" s="3"/>
      <c r="C230" s="3"/>
      <c r="D230" s="3" t="s">
        <v>59</v>
      </c>
      <c r="E230" s="3" t="s">
        <v>14</v>
      </c>
      <c r="F230" s="3" t="s">
        <v>15</v>
      </c>
      <c r="G230" s="3" t="s">
        <v>60</v>
      </c>
      <c r="H230" s="3" t="s">
        <v>16</v>
      </c>
      <c r="I230" s="6"/>
    </row>
    <row r="231" spans="1:9" ht="12.75">
      <c r="A231" s="18"/>
      <c r="B231" s="3" t="s">
        <v>1</v>
      </c>
      <c r="C231" s="3" t="s">
        <v>25</v>
      </c>
      <c r="D231" s="3" t="s">
        <v>2</v>
      </c>
      <c r="E231" s="3" t="s">
        <v>3</v>
      </c>
      <c r="F231" s="3" t="s">
        <v>4</v>
      </c>
      <c r="G231" s="3" t="s">
        <v>5</v>
      </c>
      <c r="H231" s="3" t="s">
        <v>6</v>
      </c>
      <c r="I231" s="13"/>
    </row>
    <row r="232" spans="1:9" ht="12.75">
      <c r="A232" s="4" t="s">
        <v>55</v>
      </c>
      <c r="B232" s="31">
        <f>F224</f>
        <v>9384302.4</v>
      </c>
      <c r="C232" s="31">
        <f>D232+E232+F232+G232+H232</f>
        <v>3209431.4208000004</v>
      </c>
      <c r="D232" s="31">
        <f>B232*D230</f>
        <v>290913.37440000003</v>
      </c>
      <c r="E232" s="31">
        <f>B232*E230</f>
        <v>187686.048</v>
      </c>
      <c r="F232" s="31">
        <f>B232*F230</f>
        <v>272144.7696</v>
      </c>
      <c r="G232" s="31">
        <f>B232*G230</f>
        <v>2439918.6240000003</v>
      </c>
      <c r="H232" s="31">
        <f>B232*H230</f>
        <v>18768.6048</v>
      </c>
      <c r="I232" s="32"/>
    </row>
    <row r="233" spans="1:9" ht="12.75">
      <c r="A233" s="26"/>
      <c r="B233" s="13"/>
      <c r="C233" s="13"/>
      <c r="D233" s="32"/>
      <c r="E233" s="32"/>
      <c r="F233" s="32"/>
      <c r="G233" s="32"/>
      <c r="H233" s="32"/>
      <c r="I233" s="32"/>
    </row>
    <row r="234" spans="1:9" ht="12.75">
      <c r="A234" s="26"/>
      <c r="B234" s="13"/>
      <c r="C234" s="13"/>
      <c r="D234" s="32"/>
      <c r="E234" s="32"/>
      <c r="F234" s="32"/>
      <c r="G234" s="32"/>
      <c r="H234" s="32"/>
      <c r="I234" s="32"/>
    </row>
    <row r="235" spans="1:9" ht="12.75">
      <c r="A235" s="26"/>
      <c r="B235" s="13"/>
      <c r="C235" s="13"/>
      <c r="D235" s="32"/>
      <c r="E235" s="32"/>
      <c r="F235" s="32"/>
      <c r="G235" s="32"/>
      <c r="H235" s="32"/>
      <c r="I235" s="32"/>
    </row>
    <row r="236" spans="1:9" ht="12.75">
      <c r="A236" s="26"/>
      <c r="B236" s="13"/>
      <c r="C236" s="13"/>
      <c r="D236" s="32"/>
      <c r="E236" s="32"/>
      <c r="F236" s="32"/>
      <c r="G236" s="32"/>
      <c r="H236" s="32"/>
      <c r="I236" s="32"/>
    </row>
    <row r="237" spans="1:9" ht="15">
      <c r="A237" s="50" t="s">
        <v>163</v>
      </c>
      <c r="B237" s="50"/>
      <c r="C237" s="50"/>
      <c r="D237" s="50"/>
      <c r="E237" s="50"/>
      <c r="F237" s="50"/>
      <c r="G237" s="50"/>
      <c r="H237" s="32"/>
      <c r="I237" s="32"/>
    </row>
    <row r="238" spans="1:9" ht="14.25" customHeight="1">
      <c r="A238" s="15" t="s">
        <v>164</v>
      </c>
      <c r="D238" s="32"/>
      <c r="E238" s="32"/>
      <c r="F238" s="32"/>
      <c r="G238" s="32"/>
      <c r="H238" s="32"/>
      <c r="I238" s="32"/>
    </row>
    <row r="239" spans="1:9" ht="33.75">
      <c r="A239" s="7" t="s">
        <v>17</v>
      </c>
      <c r="B239" s="3" t="s">
        <v>63</v>
      </c>
      <c r="C239" s="3" t="s">
        <v>27</v>
      </c>
      <c r="D239" s="44"/>
      <c r="E239" s="32"/>
      <c r="F239" s="32"/>
      <c r="G239" s="32"/>
      <c r="H239" s="32"/>
      <c r="I239" s="32"/>
    </row>
    <row r="240" spans="1:9" ht="12.75">
      <c r="A240" s="3">
        <v>1</v>
      </c>
      <c r="B240" s="3">
        <v>2</v>
      </c>
      <c r="C240" s="3">
        <v>3</v>
      </c>
      <c r="D240" s="32"/>
      <c r="E240" s="32"/>
      <c r="F240" s="32"/>
      <c r="G240" s="32"/>
      <c r="H240" s="32"/>
      <c r="I240" s="32"/>
    </row>
    <row r="241" spans="1:9" ht="12.75">
      <c r="A241" s="3" t="s">
        <v>165</v>
      </c>
      <c r="B241" s="3"/>
      <c r="C241" s="31">
        <v>25954.4</v>
      </c>
      <c r="D241" s="32"/>
      <c r="E241" s="32"/>
      <c r="F241" s="32"/>
      <c r="G241" s="32"/>
      <c r="H241" s="32"/>
      <c r="I241" s="32"/>
    </row>
    <row r="242" spans="1:9" ht="24">
      <c r="A242" s="4" t="s">
        <v>166</v>
      </c>
      <c r="B242" s="3"/>
      <c r="C242" s="31">
        <v>47935.3</v>
      </c>
      <c r="D242" s="32"/>
      <c r="E242" s="32"/>
      <c r="F242" s="32"/>
      <c r="G242" s="32"/>
      <c r="H242" s="32"/>
      <c r="I242" s="32"/>
    </row>
    <row r="243" spans="1:9" ht="12.75">
      <c r="A243" s="4" t="s">
        <v>18</v>
      </c>
      <c r="B243" s="3"/>
      <c r="C243" s="31">
        <f>C241+C242</f>
        <v>73889.70000000001</v>
      </c>
      <c r="D243" s="32"/>
      <c r="E243" s="32"/>
      <c r="F243" s="32"/>
      <c r="G243" s="32"/>
      <c r="H243" s="32"/>
      <c r="I243" s="32"/>
    </row>
    <row r="244" spans="1:9" ht="12.75">
      <c r="A244" s="26"/>
      <c r="B244" s="13"/>
      <c r="C244" s="13"/>
      <c r="D244" s="32"/>
      <c r="E244" s="32"/>
      <c r="F244" s="32"/>
      <c r="G244" s="32"/>
      <c r="H244" s="32"/>
      <c r="I244" s="32"/>
    </row>
    <row r="245" spans="1:9" ht="15">
      <c r="A245" s="50" t="s">
        <v>167</v>
      </c>
      <c r="B245" s="50"/>
      <c r="C245" s="50"/>
      <c r="D245" s="50"/>
      <c r="E245" s="50"/>
      <c r="F245" s="50"/>
      <c r="G245" s="50"/>
      <c r="H245" s="32"/>
      <c r="I245" s="32"/>
    </row>
    <row r="246" spans="1:9" ht="15.75">
      <c r="A246" s="15" t="s">
        <v>168</v>
      </c>
      <c r="D246" s="32"/>
      <c r="E246" s="32"/>
      <c r="F246" s="32"/>
      <c r="G246" s="32"/>
      <c r="H246" s="32"/>
      <c r="I246" s="32"/>
    </row>
    <row r="247" spans="1:9" ht="33.75">
      <c r="A247" s="7" t="s">
        <v>17</v>
      </c>
      <c r="B247" s="3" t="s">
        <v>63</v>
      </c>
      <c r="C247" s="3" t="s">
        <v>27</v>
      </c>
      <c r="D247" s="32"/>
      <c r="E247" s="32"/>
      <c r="F247" s="32"/>
      <c r="G247" s="32"/>
      <c r="H247" s="32"/>
      <c r="I247" s="32"/>
    </row>
    <row r="248" spans="1:9" ht="12.75">
      <c r="A248" s="3">
        <v>1</v>
      </c>
      <c r="B248" s="3">
        <v>2</v>
      </c>
      <c r="C248" s="3">
        <v>3</v>
      </c>
      <c r="D248" s="32"/>
      <c r="E248" s="32"/>
      <c r="F248" s="32"/>
      <c r="G248" s="32"/>
      <c r="H248" s="32"/>
      <c r="I248" s="32"/>
    </row>
    <row r="249" spans="1:9" ht="22.5">
      <c r="A249" s="3" t="s">
        <v>169</v>
      </c>
      <c r="B249" s="3" t="s">
        <v>212</v>
      </c>
      <c r="C249" s="3" t="s">
        <v>211</v>
      </c>
      <c r="D249" s="32"/>
      <c r="E249" s="32"/>
      <c r="F249" s="32"/>
      <c r="G249" s="32"/>
      <c r="H249" s="32"/>
      <c r="I249" s="32"/>
    </row>
    <row r="250" spans="1:9" ht="12.75">
      <c r="A250" s="26"/>
      <c r="B250" s="13"/>
      <c r="C250" s="13"/>
      <c r="D250" s="32"/>
      <c r="E250" s="32"/>
      <c r="F250" s="32"/>
      <c r="G250" s="32"/>
      <c r="H250" s="32"/>
      <c r="I250" s="32"/>
    </row>
    <row r="251" spans="1:9" ht="15">
      <c r="A251" s="50" t="s">
        <v>170</v>
      </c>
      <c r="B251" s="50"/>
      <c r="C251" s="50"/>
      <c r="D251" s="50"/>
      <c r="E251" s="50"/>
      <c r="F251" s="50"/>
      <c r="G251" s="50"/>
      <c r="H251" s="32"/>
      <c r="I251" s="32"/>
    </row>
    <row r="252" ht="15.75">
      <c r="A252" s="15" t="s">
        <v>171</v>
      </c>
    </row>
    <row r="253" spans="1:3" ht="33.75">
      <c r="A253" s="3" t="s">
        <v>19</v>
      </c>
      <c r="B253" s="3" t="s">
        <v>22</v>
      </c>
      <c r="C253" s="3" t="s">
        <v>27</v>
      </c>
    </row>
    <row r="254" spans="1:3" ht="12.75">
      <c r="A254" s="3">
        <v>1</v>
      </c>
      <c r="B254" s="3">
        <v>2</v>
      </c>
      <c r="C254" s="3">
        <v>3</v>
      </c>
    </row>
    <row r="255" spans="1:3" ht="12.75">
      <c r="A255" s="3" t="s">
        <v>68</v>
      </c>
      <c r="B255" s="3"/>
      <c r="C255" s="3" t="s">
        <v>213</v>
      </c>
    </row>
    <row r="256" spans="1:3" ht="12.75">
      <c r="A256" s="3" t="s">
        <v>20</v>
      </c>
      <c r="B256" s="3"/>
      <c r="C256" s="3" t="s">
        <v>213</v>
      </c>
    </row>
    <row r="258" spans="1:7" ht="15">
      <c r="A258" s="50" t="s">
        <v>172</v>
      </c>
      <c r="B258" s="50"/>
      <c r="C258" s="50"/>
      <c r="D258" s="50"/>
      <c r="E258" s="50"/>
      <c r="F258" s="50"/>
      <c r="G258" s="50"/>
    </row>
    <row r="259" spans="1:2" ht="15.75">
      <c r="A259" s="33" t="s">
        <v>173</v>
      </c>
      <c r="B259" s="23"/>
    </row>
    <row r="260" spans="1:2" ht="22.5">
      <c r="A260" s="3" t="s">
        <v>100</v>
      </c>
      <c r="B260" s="3" t="s">
        <v>26</v>
      </c>
    </row>
    <row r="261" spans="1:2" ht="12.75">
      <c r="A261" s="18">
        <v>1</v>
      </c>
      <c r="B261" s="18">
        <v>2</v>
      </c>
    </row>
    <row r="262" spans="1:2" ht="12.75">
      <c r="A262" s="18" t="s">
        <v>174</v>
      </c>
      <c r="B262" s="18" t="s">
        <v>29</v>
      </c>
    </row>
    <row r="263" spans="1:2" ht="12.75">
      <c r="A263" s="18" t="s">
        <v>103</v>
      </c>
      <c r="B263" s="18" t="s">
        <v>175</v>
      </c>
    </row>
    <row r="264" spans="1:2" ht="12.75">
      <c r="A264" s="18" t="s">
        <v>104</v>
      </c>
      <c r="B264" s="18" t="s">
        <v>214</v>
      </c>
    </row>
    <row r="265" spans="1:2" ht="33.75">
      <c r="A265" s="18" t="s">
        <v>105</v>
      </c>
      <c r="B265" s="18" t="s">
        <v>215</v>
      </c>
    </row>
    <row r="266" spans="1:2" ht="22.5">
      <c r="A266" s="18" t="s">
        <v>106</v>
      </c>
      <c r="B266" s="18"/>
    </row>
    <row r="267" spans="1:2" ht="12.75">
      <c r="A267" s="18" t="s">
        <v>107</v>
      </c>
      <c r="B267" s="18"/>
    </row>
    <row r="268" spans="1:2" ht="12.75">
      <c r="A268" s="18" t="s">
        <v>18</v>
      </c>
      <c r="B268" s="34">
        <f>B264+B263+B262+B267+B265</f>
        <v>101437.3</v>
      </c>
    </row>
    <row r="269" spans="1:2" ht="12.75">
      <c r="A269" s="13"/>
      <c r="B269" s="32"/>
    </row>
    <row r="270" ht="15.75">
      <c r="A270" s="15" t="s">
        <v>176</v>
      </c>
    </row>
    <row r="271" spans="1:4" ht="45">
      <c r="A271" s="3" t="s">
        <v>21</v>
      </c>
      <c r="B271" s="3" t="s">
        <v>19</v>
      </c>
      <c r="C271" s="3" t="s">
        <v>22</v>
      </c>
      <c r="D271" s="3" t="s">
        <v>23</v>
      </c>
    </row>
    <row r="272" spans="1:4" ht="12.75">
      <c r="A272" s="3">
        <v>1</v>
      </c>
      <c r="B272" s="3">
        <v>2</v>
      </c>
      <c r="C272" s="3">
        <v>3</v>
      </c>
      <c r="D272" s="3">
        <v>4</v>
      </c>
    </row>
    <row r="273" spans="1:4" ht="12.75">
      <c r="A273" s="3" t="s">
        <v>20</v>
      </c>
      <c r="B273" s="3"/>
      <c r="C273" s="3"/>
      <c r="D273" s="31" t="str">
        <f>B264</f>
        <v>48437,3</v>
      </c>
    </row>
    <row r="276" ht="15.75">
      <c r="A276" s="15" t="s">
        <v>177</v>
      </c>
    </row>
    <row r="277" spans="1:4" ht="45">
      <c r="A277" s="3" t="s">
        <v>21</v>
      </c>
      <c r="B277" s="3" t="s">
        <v>19</v>
      </c>
      <c r="C277" s="3" t="s">
        <v>22</v>
      </c>
      <c r="D277" s="3" t="s">
        <v>23</v>
      </c>
    </row>
    <row r="278" spans="1:4" ht="12.75">
      <c r="A278" s="3">
        <v>1</v>
      </c>
      <c r="B278" s="3">
        <v>2</v>
      </c>
      <c r="C278" s="3">
        <v>3</v>
      </c>
      <c r="D278" s="3">
        <v>4</v>
      </c>
    </row>
    <row r="279" spans="1:4" ht="12.75">
      <c r="A279" s="3" t="s">
        <v>20</v>
      </c>
      <c r="B279" s="3"/>
      <c r="C279" s="3"/>
      <c r="D279" s="31" t="str">
        <f>B262</f>
        <v>3000</v>
      </c>
    </row>
    <row r="280" spans="1:4" ht="12.75">
      <c r="A280" s="13"/>
      <c r="B280" s="13"/>
      <c r="C280" s="13"/>
      <c r="D280" s="13"/>
    </row>
    <row r="281" ht="15.75">
      <c r="A281" s="15" t="s">
        <v>178</v>
      </c>
    </row>
    <row r="282" spans="1:4" ht="45">
      <c r="A282" s="3" t="s">
        <v>21</v>
      </c>
      <c r="B282" s="3" t="s">
        <v>19</v>
      </c>
      <c r="C282" s="3" t="s">
        <v>22</v>
      </c>
      <c r="D282" s="3" t="s">
        <v>23</v>
      </c>
    </row>
    <row r="283" spans="1:4" ht="12.75">
      <c r="A283" s="3">
        <v>1</v>
      </c>
      <c r="B283" s="3">
        <v>2</v>
      </c>
      <c r="C283" s="3">
        <v>3</v>
      </c>
      <c r="D283" s="3">
        <v>4</v>
      </c>
    </row>
    <row r="284" spans="1:4" ht="12.75">
      <c r="A284" s="3" t="s">
        <v>20</v>
      </c>
      <c r="B284" s="3"/>
      <c r="C284" s="3"/>
      <c r="D284" s="31" t="str">
        <f>B265</f>
        <v>40000</v>
      </c>
    </row>
    <row r="285" spans="1:4" ht="12.75">
      <c r="A285" s="13"/>
      <c r="B285" s="13"/>
      <c r="C285" s="13"/>
      <c r="D285" s="13"/>
    </row>
    <row r="286" ht="15.75">
      <c r="A286" s="15" t="s">
        <v>179</v>
      </c>
    </row>
    <row r="287" spans="1:4" ht="45">
      <c r="A287" s="3" t="s">
        <v>21</v>
      </c>
      <c r="B287" s="3" t="s">
        <v>19</v>
      </c>
      <c r="C287" s="3" t="s">
        <v>22</v>
      </c>
      <c r="D287" s="3" t="s">
        <v>23</v>
      </c>
    </row>
    <row r="288" spans="1:4" ht="12.75">
      <c r="A288" s="3">
        <v>1</v>
      </c>
      <c r="B288" s="3">
        <v>2</v>
      </c>
      <c r="C288" s="3">
        <v>3</v>
      </c>
      <c r="D288" s="3">
        <v>4</v>
      </c>
    </row>
    <row r="289" spans="1:4" ht="12.75">
      <c r="A289" s="3" t="s">
        <v>20</v>
      </c>
      <c r="B289" s="3"/>
      <c r="C289" s="3"/>
      <c r="D289" s="31" t="str">
        <f>B263</f>
        <v>10000</v>
      </c>
    </row>
    <row r="290" spans="1:4" ht="12.75">
      <c r="A290" s="13"/>
      <c r="B290" s="13"/>
      <c r="C290" s="13"/>
      <c r="D290" s="13"/>
    </row>
    <row r="291" spans="1:7" ht="15">
      <c r="A291" s="50" t="s">
        <v>180</v>
      </c>
      <c r="B291" s="50"/>
      <c r="C291" s="50"/>
      <c r="D291" s="50"/>
      <c r="E291" s="50"/>
      <c r="F291" s="50"/>
      <c r="G291" s="50"/>
    </row>
    <row r="292" spans="1:4" ht="15.75">
      <c r="A292" s="19" t="s">
        <v>181</v>
      </c>
      <c r="C292" s="13"/>
      <c r="D292" s="13"/>
    </row>
    <row r="293" spans="1:4" ht="33.75">
      <c r="A293" s="3" t="s">
        <v>31</v>
      </c>
      <c r="B293" s="3" t="s">
        <v>23</v>
      </c>
      <c r="C293" s="13"/>
      <c r="D293" s="13"/>
    </row>
    <row r="294" spans="1:4" ht="12.75">
      <c r="A294" s="18">
        <v>1</v>
      </c>
      <c r="B294" s="18" t="s">
        <v>25</v>
      </c>
      <c r="C294" s="13"/>
      <c r="D294" s="13"/>
    </row>
    <row r="295" spans="1:4" ht="12.75">
      <c r="A295" s="3" t="s">
        <v>118</v>
      </c>
      <c r="B295" s="24"/>
      <c r="C295" s="13"/>
      <c r="D295" s="13"/>
    </row>
    <row r="296" spans="1:4" ht="12.75">
      <c r="A296" s="3" t="s">
        <v>119</v>
      </c>
      <c r="B296" s="24"/>
      <c r="C296" s="13"/>
      <c r="D296" s="13"/>
    </row>
    <row r="297" spans="1:4" ht="12.75">
      <c r="A297" s="3" t="s">
        <v>120</v>
      </c>
      <c r="B297" s="24" t="s">
        <v>41</v>
      </c>
      <c r="C297" s="13"/>
      <c r="D297" s="13"/>
    </row>
    <row r="298" spans="1:4" ht="12.75">
      <c r="A298" s="3" t="s">
        <v>121</v>
      </c>
      <c r="B298" s="24" t="s">
        <v>216</v>
      </c>
      <c r="C298" s="13"/>
      <c r="D298" s="13"/>
    </row>
    <row r="299" spans="1:4" ht="12.75">
      <c r="A299" s="24" t="s">
        <v>182</v>
      </c>
      <c r="B299" s="24" t="s">
        <v>102</v>
      </c>
      <c r="C299" s="13"/>
      <c r="D299" s="13"/>
    </row>
    <row r="300" spans="1:4" ht="12.75">
      <c r="A300" s="24" t="s">
        <v>124</v>
      </c>
      <c r="B300" s="24" t="s">
        <v>217</v>
      </c>
      <c r="C300" s="13"/>
      <c r="D300" s="13"/>
    </row>
    <row r="301" spans="1:2" ht="12.75">
      <c r="A301" s="18" t="s">
        <v>20</v>
      </c>
      <c r="B301" s="34">
        <f>B295+B296+B297+B298+B299+B300</f>
        <v>32469.2</v>
      </c>
    </row>
    <row r="302" spans="1:3" ht="12.75">
      <c r="A302" s="20"/>
      <c r="B302" s="20"/>
      <c r="C302" s="20"/>
    </row>
    <row r="303" spans="1:4" ht="15.75">
      <c r="A303" s="15" t="s">
        <v>183</v>
      </c>
      <c r="B303" s="17"/>
      <c r="C303" s="35"/>
      <c r="D303" s="17" t="s">
        <v>8</v>
      </c>
    </row>
    <row r="304" spans="1:4" ht="67.5">
      <c r="A304" s="3" t="s">
        <v>42</v>
      </c>
      <c r="B304" s="3" t="s">
        <v>19</v>
      </c>
      <c r="C304" s="3" t="s">
        <v>32</v>
      </c>
      <c r="D304" s="3" t="s">
        <v>27</v>
      </c>
    </row>
    <row r="305" spans="1:4" ht="12.75">
      <c r="A305" s="3">
        <v>1</v>
      </c>
      <c r="B305" s="3">
        <v>2</v>
      </c>
      <c r="C305" s="3">
        <v>3</v>
      </c>
      <c r="D305" s="3">
        <v>4</v>
      </c>
    </row>
    <row r="306" spans="1:4" ht="12.75">
      <c r="A306" s="3" t="s">
        <v>129</v>
      </c>
      <c r="B306" s="3"/>
      <c r="C306" s="3"/>
      <c r="D306" s="31" t="str">
        <f>B297</f>
        <v>15000</v>
      </c>
    </row>
    <row r="307" spans="1:6" ht="11.25" customHeight="1">
      <c r="A307" s="36" t="s">
        <v>184</v>
      </c>
      <c r="C307" s="59"/>
      <c r="D307" s="59"/>
      <c r="E307" s="37"/>
      <c r="F307" s="37"/>
    </row>
    <row r="308" spans="1:6" ht="11.25" customHeight="1">
      <c r="A308" s="36" t="s">
        <v>131</v>
      </c>
      <c r="C308" s="36"/>
      <c r="D308" s="36"/>
      <c r="E308" s="37"/>
      <c r="F308" s="37"/>
    </row>
    <row r="309" spans="1:6" ht="11.25" customHeight="1">
      <c r="A309" s="36" t="s">
        <v>132</v>
      </c>
      <c r="C309" s="36"/>
      <c r="D309" s="36"/>
      <c r="E309" s="37"/>
      <c r="F309" s="37"/>
    </row>
    <row r="310" spans="1:6" ht="11.25" customHeight="1">
      <c r="A310" s="36" t="s">
        <v>133</v>
      </c>
      <c r="C310" s="36"/>
      <c r="D310" s="36"/>
      <c r="E310" s="37"/>
      <c r="F310" s="37"/>
    </row>
    <row r="311" spans="1:6" ht="11.25" customHeight="1">
      <c r="A311" s="36" t="s">
        <v>134</v>
      </c>
      <c r="C311" s="36"/>
      <c r="D311" s="36"/>
      <c r="E311" s="37"/>
      <c r="F311" s="37"/>
    </row>
    <row r="312" spans="1:6" ht="11.25" customHeight="1">
      <c r="A312" s="36" t="s">
        <v>185</v>
      </c>
      <c r="C312" s="36"/>
      <c r="D312" s="36"/>
      <c r="E312" s="37"/>
      <c r="F312" s="37"/>
    </row>
    <row r="313" spans="1:6" ht="11.25" customHeight="1">
      <c r="A313" s="36"/>
      <c r="C313" s="36"/>
      <c r="D313" s="36"/>
      <c r="E313" s="37"/>
      <c r="F313" s="37"/>
    </row>
    <row r="314" spans="1:4" ht="15.75">
      <c r="A314" s="15" t="s">
        <v>186</v>
      </c>
      <c r="B314" s="17"/>
      <c r="C314" s="35"/>
      <c r="D314" s="17" t="s">
        <v>8</v>
      </c>
    </row>
    <row r="315" spans="1:4" ht="67.5">
      <c r="A315" s="3" t="s">
        <v>42</v>
      </c>
      <c r="B315" s="3" t="s">
        <v>19</v>
      </c>
      <c r="C315" s="3" t="s">
        <v>32</v>
      </c>
      <c r="D315" s="3" t="s">
        <v>27</v>
      </c>
    </row>
    <row r="316" spans="1:7" ht="12.75">
      <c r="A316" s="3">
        <v>1</v>
      </c>
      <c r="B316" s="3">
        <v>2</v>
      </c>
      <c r="C316" s="3">
        <v>3</v>
      </c>
      <c r="D316" s="3">
        <v>4</v>
      </c>
      <c r="G316" s="20"/>
    </row>
    <row r="317" spans="1:7" ht="12.75">
      <c r="A317" s="3" t="s">
        <v>137</v>
      </c>
      <c r="B317" s="3"/>
      <c r="C317" s="3"/>
      <c r="D317" s="31" t="str">
        <f>B298</f>
        <v>5000</v>
      </c>
      <c r="G317" s="20"/>
    </row>
    <row r="318" spans="1:7" ht="12.75">
      <c r="A318" s="40" t="s">
        <v>219</v>
      </c>
      <c r="B318" s="40" t="s">
        <v>187</v>
      </c>
      <c r="C318" s="40"/>
      <c r="D318" s="39"/>
      <c r="G318" s="20"/>
    </row>
    <row r="319" spans="1:7" ht="12.75">
      <c r="A319" s="41" t="s">
        <v>218</v>
      </c>
      <c r="B319" s="40" t="s">
        <v>188</v>
      </c>
      <c r="C319" s="38"/>
      <c r="D319" s="39"/>
      <c r="G319" s="20"/>
    </row>
    <row r="320" spans="1:7" ht="12.75">
      <c r="A320" s="41"/>
      <c r="B320" s="40"/>
      <c r="C320" s="38"/>
      <c r="D320" s="39"/>
      <c r="G320" s="20"/>
    </row>
    <row r="321" spans="1:7" ht="15.75">
      <c r="A321" s="15" t="s">
        <v>147</v>
      </c>
      <c r="B321" s="17"/>
      <c r="C321" s="35"/>
      <c r="D321" s="17" t="s">
        <v>8</v>
      </c>
      <c r="G321" s="20"/>
    </row>
    <row r="322" spans="1:7" ht="67.5">
      <c r="A322" s="3" t="s">
        <v>42</v>
      </c>
      <c r="B322" s="3" t="s">
        <v>19</v>
      </c>
      <c r="C322" s="3" t="s">
        <v>32</v>
      </c>
      <c r="D322" s="3" t="s">
        <v>27</v>
      </c>
      <c r="G322" s="20"/>
    </row>
    <row r="323" spans="1:7" ht="12.75">
      <c r="A323" s="3">
        <v>1</v>
      </c>
      <c r="B323" s="3">
        <v>2</v>
      </c>
      <c r="C323" s="3">
        <v>3</v>
      </c>
      <c r="D323" s="3">
        <v>4</v>
      </c>
      <c r="G323" s="20"/>
    </row>
    <row r="324" spans="1:7" ht="12.75">
      <c r="A324" s="3" t="s">
        <v>124</v>
      </c>
      <c r="B324" s="3"/>
      <c r="C324" s="3"/>
      <c r="D324" s="31" t="str">
        <f>B300</f>
        <v>4469,2</v>
      </c>
      <c r="G324" s="20"/>
    </row>
    <row r="325" spans="1:7" ht="12.75">
      <c r="A325" s="40"/>
      <c r="B325" s="42"/>
      <c r="C325" s="42"/>
      <c r="D325" s="42"/>
      <c r="G325" s="20"/>
    </row>
    <row r="326" spans="1:7" ht="12.75">
      <c r="A326" s="43" t="s">
        <v>233</v>
      </c>
      <c r="B326" s="43"/>
      <c r="C326" s="42"/>
      <c r="D326" s="42"/>
      <c r="G326" s="20"/>
    </row>
    <row r="327" spans="1:7" ht="12.75">
      <c r="A327" s="43"/>
      <c r="B327" s="43"/>
      <c r="G327" s="20"/>
    </row>
    <row r="328" spans="1:7" ht="12.75">
      <c r="A328" s="43"/>
      <c r="B328" s="43"/>
      <c r="G328" s="20"/>
    </row>
    <row r="329" spans="1:7" ht="15.75">
      <c r="A329" s="15" t="s">
        <v>189</v>
      </c>
      <c r="B329" s="17"/>
      <c r="C329" s="35"/>
      <c r="D329" s="17" t="s">
        <v>8</v>
      </c>
      <c r="E329" t="s">
        <v>190</v>
      </c>
      <c r="G329" s="20"/>
    </row>
    <row r="330" spans="1:7" ht="67.5">
      <c r="A330" s="3" t="s">
        <v>42</v>
      </c>
      <c r="B330" s="3" t="s">
        <v>19</v>
      </c>
      <c r="C330" s="3" t="s">
        <v>32</v>
      </c>
      <c r="D330" s="3" t="s">
        <v>27</v>
      </c>
      <c r="G330" s="20"/>
    </row>
    <row r="331" spans="1:7" ht="12.75">
      <c r="A331" s="3">
        <v>1</v>
      </c>
      <c r="B331" s="3">
        <v>2</v>
      </c>
      <c r="C331" s="3">
        <v>3</v>
      </c>
      <c r="D331" s="3">
        <v>4</v>
      </c>
      <c r="G331" s="20"/>
    </row>
    <row r="332" spans="1:7" ht="12.75">
      <c r="A332" s="3" t="s">
        <v>191</v>
      </c>
      <c r="B332" s="3"/>
      <c r="C332" s="3"/>
      <c r="D332" s="31" t="str">
        <f>B299</f>
        <v>8000</v>
      </c>
      <c r="G332" s="20"/>
    </row>
    <row r="333" spans="1:7" ht="12.75">
      <c r="A333" s="43" t="s">
        <v>220</v>
      </c>
      <c r="B333" s="43"/>
      <c r="C333" s="42"/>
      <c r="D333" s="42"/>
      <c r="G333" s="20"/>
    </row>
    <row r="334" ht="12.75">
      <c r="A334" s="43" t="s">
        <v>221</v>
      </c>
    </row>
    <row r="335" ht="12.75">
      <c r="A335" s="43"/>
    </row>
    <row r="337" spans="1:8" ht="15.75">
      <c r="A337" s="51" t="s">
        <v>225</v>
      </c>
      <c r="B337" s="51"/>
      <c r="C337" s="51"/>
      <c r="D337" s="51"/>
      <c r="E337" s="51"/>
      <c r="F337" s="51"/>
      <c r="G337" s="51"/>
      <c r="H337" s="1"/>
    </row>
    <row r="338" spans="1:8" ht="15.75">
      <c r="A338" s="2" t="s">
        <v>223</v>
      </c>
      <c r="B338" s="2"/>
      <c r="C338" s="2"/>
      <c r="D338" s="2"/>
      <c r="E338" s="2"/>
      <c r="F338" s="2"/>
      <c r="G338" s="10"/>
      <c r="H338" s="10"/>
    </row>
    <row r="339" spans="1:8" ht="12.75" customHeight="1">
      <c r="A339" s="48" t="s">
        <v>0</v>
      </c>
      <c r="B339" s="48" t="s">
        <v>227</v>
      </c>
      <c r="C339" s="22"/>
      <c r="D339" s="22"/>
      <c r="E339" s="22"/>
      <c r="F339" s="22"/>
      <c r="G339" s="22"/>
      <c r="H339" s="22"/>
    </row>
    <row r="340" spans="1:8" ht="12.75">
      <c r="A340" s="49"/>
      <c r="B340" s="49"/>
      <c r="C340" s="13"/>
      <c r="D340" s="13"/>
      <c r="E340" s="13"/>
      <c r="G340" s="20"/>
      <c r="H340" s="12"/>
    </row>
    <row r="341" spans="1:8" ht="12.75">
      <c r="A341" s="45" t="s">
        <v>1</v>
      </c>
      <c r="B341" s="3" t="s">
        <v>25</v>
      </c>
      <c r="C341" s="13"/>
      <c r="D341" s="13"/>
      <c r="E341" s="13"/>
      <c r="G341" s="13"/>
      <c r="H341" s="13"/>
    </row>
    <row r="342" spans="1:8" ht="12.75">
      <c r="A342" s="46" t="s">
        <v>55</v>
      </c>
      <c r="B342" s="31">
        <v>9570</v>
      </c>
      <c r="C342" s="13"/>
      <c r="D342" s="13"/>
      <c r="E342" s="47"/>
      <c r="G342" s="21"/>
      <c r="H342" s="21"/>
    </row>
    <row r="344" spans="1:8" ht="15">
      <c r="A344" s="50" t="s">
        <v>226</v>
      </c>
      <c r="B344" s="50"/>
      <c r="C344" s="50"/>
      <c r="D344" s="50"/>
      <c r="E344" s="50"/>
      <c r="F344" s="50"/>
      <c r="G344" s="50"/>
      <c r="H344" s="5"/>
    </row>
    <row r="345" spans="1:8" ht="15.75">
      <c r="A345" s="2" t="s">
        <v>224</v>
      </c>
      <c r="B345" s="2"/>
      <c r="C345" s="2"/>
      <c r="D345" s="2"/>
      <c r="E345" s="2"/>
      <c r="F345" s="2"/>
      <c r="G345" s="10"/>
      <c r="H345" s="10"/>
    </row>
    <row r="346" spans="1:8" ht="12.75" customHeight="1">
      <c r="A346" s="48" t="s">
        <v>0</v>
      </c>
      <c r="B346" s="48" t="s">
        <v>227</v>
      </c>
      <c r="C346" s="22"/>
      <c r="D346" s="22"/>
      <c r="E346" s="22"/>
      <c r="F346" s="22"/>
      <c r="G346" s="22"/>
      <c r="H346" s="22"/>
    </row>
    <row r="347" spans="1:8" ht="12.75">
      <c r="A347" s="49"/>
      <c r="B347" s="49"/>
      <c r="C347" s="13"/>
      <c r="D347" s="13"/>
      <c r="E347" s="13"/>
      <c r="F347" s="12"/>
      <c r="G347" s="20"/>
      <c r="H347" s="12"/>
    </row>
    <row r="348" spans="1:8" ht="12.75">
      <c r="A348" s="45" t="s">
        <v>1</v>
      </c>
      <c r="B348" s="3" t="s">
        <v>25</v>
      </c>
      <c r="C348" s="13"/>
      <c r="D348" s="13"/>
      <c r="E348" s="13"/>
      <c r="F348" s="13"/>
      <c r="G348" s="13"/>
      <c r="H348" s="13"/>
    </row>
    <row r="349" spans="1:8" ht="12.75">
      <c r="A349" s="46" t="s">
        <v>228</v>
      </c>
      <c r="B349" s="31">
        <v>3762</v>
      </c>
      <c r="C349" s="13"/>
      <c r="D349" s="13"/>
      <c r="E349" s="13"/>
      <c r="F349" s="13"/>
      <c r="G349" s="13"/>
      <c r="H349" s="13"/>
    </row>
    <row r="353" spans="1:7" ht="15">
      <c r="A353" s="50" t="s">
        <v>229</v>
      </c>
      <c r="B353" s="50"/>
      <c r="C353" s="50"/>
      <c r="D353" s="50"/>
      <c r="E353" s="50"/>
      <c r="F353" s="50"/>
      <c r="G353" s="50"/>
    </row>
    <row r="354" spans="1:7" ht="15.75">
      <c r="A354" s="2" t="s">
        <v>230</v>
      </c>
      <c r="B354" s="2"/>
      <c r="C354" s="2"/>
      <c r="D354" s="2"/>
      <c r="E354" s="2"/>
      <c r="F354" s="2"/>
      <c r="G354" s="10"/>
    </row>
    <row r="355" spans="1:7" ht="12.75">
      <c r="A355" s="48" t="s">
        <v>0</v>
      </c>
      <c r="B355" s="48" t="s">
        <v>227</v>
      </c>
      <c r="C355" s="22"/>
      <c r="D355" s="22"/>
      <c r="E355" s="22"/>
      <c r="F355" s="22"/>
      <c r="G355" s="22"/>
    </row>
    <row r="356" spans="1:7" ht="12.75">
      <c r="A356" s="49"/>
      <c r="B356" s="49"/>
      <c r="C356" s="13"/>
      <c r="D356" s="13"/>
      <c r="E356" s="13"/>
      <c r="F356" s="12"/>
      <c r="G356" s="20"/>
    </row>
    <row r="357" spans="1:7" ht="12.75">
      <c r="A357" s="45" t="s">
        <v>1</v>
      </c>
      <c r="B357" s="3" t="s">
        <v>25</v>
      </c>
      <c r="C357" s="13"/>
      <c r="D357" s="13"/>
      <c r="E357" s="13"/>
      <c r="F357" s="13"/>
      <c r="G357" s="13"/>
    </row>
    <row r="358" spans="1:7" ht="12.75">
      <c r="A358" s="3" t="s">
        <v>231</v>
      </c>
      <c r="B358" s="31">
        <v>40000</v>
      </c>
      <c r="C358" s="13"/>
      <c r="D358" s="13"/>
      <c r="E358" s="13"/>
      <c r="F358" s="13"/>
      <c r="G358" s="13"/>
    </row>
    <row r="360" ht="12.75">
      <c r="B360" t="s">
        <v>222</v>
      </c>
    </row>
  </sheetData>
  <sheetProtection/>
  <mergeCells count="35">
    <mergeCell ref="A291:G291"/>
    <mergeCell ref="C307:D307"/>
    <mergeCell ref="A71:G71"/>
    <mergeCell ref="A228:A229"/>
    <mergeCell ref="B228:H228"/>
    <mergeCell ref="A237:G237"/>
    <mergeCell ref="A245:G245"/>
    <mergeCell ref="A251:G251"/>
    <mergeCell ref="A258:G258"/>
    <mergeCell ref="A156:G156"/>
    <mergeCell ref="A219:G219"/>
    <mergeCell ref="A221:A222"/>
    <mergeCell ref="B221:E221"/>
    <mergeCell ref="A226:G226"/>
    <mergeCell ref="A24:G24"/>
    <mergeCell ref="A30:G30"/>
    <mergeCell ref="A36:G36"/>
    <mergeCell ref="A80:G80"/>
    <mergeCell ref="A139:G139"/>
    <mergeCell ref="A355:A356"/>
    <mergeCell ref="B355:B356"/>
    <mergeCell ref="A346:A347"/>
    <mergeCell ref="A9:G9"/>
    <mergeCell ref="A11:A12"/>
    <mergeCell ref="B11:E11"/>
    <mergeCell ref="A16:G16"/>
    <mergeCell ref="A18:A19"/>
    <mergeCell ref="B18:I18"/>
    <mergeCell ref="A174:C174"/>
    <mergeCell ref="A339:A340"/>
    <mergeCell ref="A344:G344"/>
    <mergeCell ref="B339:B340"/>
    <mergeCell ref="A337:G337"/>
    <mergeCell ref="B346:B347"/>
    <mergeCell ref="A353:G353"/>
  </mergeCells>
  <printOptions/>
  <pageMargins left="0.57" right="0.75" top="0.17" bottom="0.22" header="0.17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2011-04-14T14:08:43Z</cp:lastPrinted>
  <dcterms:created xsi:type="dcterms:W3CDTF">2005-05-06T07:36:33Z</dcterms:created>
  <dcterms:modified xsi:type="dcterms:W3CDTF">2012-06-25T10:23:49Z</dcterms:modified>
  <cp:category/>
  <cp:version/>
  <cp:contentType/>
  <cp:contentStatus/>
</cp:coreProperties>
</file>